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190" activeTab="2"/>
  </bookViews>
  <sheets>
    <sheet name="Исполнение" sheetId="1" r:id="rId1"/>
    <sheet name="Темп роста" sheetId="2" r:id="rId2"/>
    <sheet name="Исполнение МБ" sheetId="3" r:id="rId3"/>
  </sheets>
  <definedNames>
    <definedName name="_xlnm.Print_Titles" localSheetId="0">Исполнение!$4:$4</definedName>
    <definedName name="_xlnm.Print_Titles" localSheetId="1">'Темп роста'!$4:$4</definedName>
  </definedNames>
  <calcPr calcId="144525"/>
</workbook>
</file>

<file path=xl/calcChain.xml><?xml version="1.0" encoding="utf-8"?>
<calcChain xmlns="http://schemas.openxmlformats.org/spreadsheetml/2006/main">
  <c r="G27" i="2" l="1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F15" i="2"/>
  <c r="E15" i="2"/>
  <c r="G15" i="2" s="1"/>
  <c r="C15" i="2"/>
  <c r="B15" i="2"/>
  <c r="D15" i="2" s="1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F7" i="2"/>
  <c r="E7" i="2"/>
  <c r="C7" i="2"/>
  <c r="B7" i="2"/>
  <c r="D7" i="2" s="1"/>
  <c r="G6" i="2"/>
  <c r="D6" i="2"/>
  <c r="G5" i="2"/>
  <c r="D5" i="2"/>
  <c r="D5" i="1"/>
  <c r="G5" i="1"/>
  <c r="D6" i="1"/>
  <c r="G6" i="1"/>
  <c r="B7" i="1"/>
  <c r="C7" i="1"/>
  <c r="E7" i="1"/>
  <c r="F7" i="1"/>
  <c r="G7" i="1" s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B15" i="1"/>
  <c r="C15" i="1"/>
  <c r="D15" i="1" s="1"/>
  <c r="E15" i="1"/>
  <c r="F15" i="1"/>
  <c r="G15" i="1" s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7" i="2" l="1"/>
  <c r="D7" i="1"/>
</calcChain>
</file>

<file path=xl/sharedStrings.xml><?xml version="1.0" encoding="utf-8"?>
<sst xmlns="http://schemas.openxmlformats.org/spreadsheetml/2006/main" count="116" uniqueCount="63">
  <si>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</si>
  <si>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</si>
  <si>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</si>
  <si>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</si>
  <si>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</si>
  <si>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</si>
  <si>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</si>
  <si>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АДМИНИСТРАТИВНЫЕ ПЛАТЕЖИ И СБОРЫ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</si>
  <si>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</si>
  <si>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</si>
  <si>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</si>
  <si>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</si>
  <si>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</si>
  <si>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ЗАДОЛЖЕННОСТЬ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</si>
  <si>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</si>
  <si>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</si>
  <si>
    <t>НАЛОГИ НА ИМУЩЕСТВО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</si>
  <si>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</si>
  <si>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</si>
  <si>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</si>
  <si>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НАЛОГОВЫЕ  ДОХОДЫ</t>
  </si>
  <si>
    <t>НАЛОГОВЫЕ И НЕНАЛОГОВЫЕ ДОХОДЫ</t>
  </si>
  <si>
    <t>ДОХОДЫ БЮДЖЕТА - Всего</t>
  </si>
  <si>
    <t>Процент исполнения</t>
  </si>
  <si>
    <t>Исполнено</t>
  </si>
  <si>
    <t>Утверждено</t>
  </si>
  <si>
    <t>Республиканский бюджет</t>
  </si>
  <si>
    <t>Консолидированный бюджет</t>
  </si>
  <si>
    <t>Наименование показателя</t>
  </si>
  <si>
    <t>руб.</t>
  </si>
  <si>
    <t>Исполнение доходной части консолидированного бюджета Республики Мордовия на 01.07.2014 года</t>
  </si>
  <si>
    <t>Анализ доходной части консолидированного бюджета Республики Мордовия на 01.07.2014 года</t>
  </si>
  <si>
    <t>Исполнено на 01.07.2013 г.</t>
  </si>
  <si>
    <t>Исполнено 01.07.2014 г.</t>
  </si>
  <si>
    <t>Темп роста 2014/2013</t>
  </si>
  <si>
    <t>Наименование организации</t>
  </si>
  <si>
    <t>БЕЗВОЗМЕЗДНЫЕ ПОСТУПЛЕНИЯ ОТ ГОСУДАРСТВЕННЫХ (МУНИЦИПАЛЬНЫХ) ОРГАНИЗАЦИЙ</t>
  </si>
  <si>
    <t>Доходы бюджета - Всего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</si>
  <si>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</si>
  <si>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</si>
  <si>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</si>
  <si>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</si>
  <si>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</si>
  <si>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</si>
  <si>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</si>
  <si>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</si>
  <si>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</si>
  <si>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</si>
  <si>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</si>
  <si>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</si>
  <si>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</si>
  <si>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</si>
  <si>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</si>
  <si>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</si>
  <si>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</si>
  <si>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</si>
  <si>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</si>
  <si>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муниципальный район</t>
  </si>
  <si>
    <t>г.Ковылкино</t>
  </si>
  <si>
    <t>г.Рузаевка</t>
  </si>
  <si>
    <t>г.Саранск</t>
  </si>
  <si>
    <t>ИТОГО</t>
  </si>
  <si>
    <t>Доходная часть местных бюджетов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</si>
</sst>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164" fontId="1" fillId="0" borderId="1" xfId="1" applyNumberFormat="1" applyFont="1" applyFill="1" applyBorder="1"/>
    <xf numFmtId="4" fontId="1" fillId="0" borderId="1" xfId="0" applyNumberFormat="1" applyFont="1" applyFill="1" applyBorder="1" applyAlignment="1"/>
    <xf numFmtId="164" fontId="1" fillId="0" borderId="1" xfId="1" applyNumberFormat="1" applyFont="1" applyFill="1" applyBorder="1" applyAlignment="1"/>
    <xf numFmtId="0" fontId="1" fillId="0" borderId="1" xfId="0" applyFont="1" applyFill="1" applyBorder="1" applyAlignment="1">
      <alignment horizontal="left" wrapText="1" indent="1"/>
    </xf>
    <xf numFmtId="0" fontId="3" fillId="0" borderId="0" xfId="0" applyFont="1" applyFill="1"/>
    <xf numFmtId="164" fontId="3" fillId="0" borderId="1" xfId="1" applyNumberFormat="1" applyFont="1" applyFill="1" applyBorder="1"/>
    <xf numFmtId="4" fontId="3" fillId="0" borderId="1" xfId="0" applyNumberFormat="1" applyFont="1" applyFill="1" applyBorder="1" applyAlignment="1"/>
    <xf numFmtId="164" fontId="3" fillId="0" borderId="1" xfId="1" applyNumberFormat="1" applyFont="1" applyFill="1" applyBorder="1" applyAlignment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 inden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0" fontId="4" fillId="0" borderId="0" xfId="2" applyFill="1"/>
    <xf numFmtId="49" fontId="4" fillId="0" borderId="1" xfId="2" applyNumberFormat="1" applyFill="1" applyBorder="1" applyAlignment="1">
      <alignment horizontal="left" wrapText="1"/>
    </xf>
    <xf numFmtId="4" fontId="4" fillId="0" borderId="1" xfId="2" applyNumberFormat="1" applyFill="1" applyBorder="1" applyAlignment="1">
      <alignment horizontal="right"/>
    </xf>
    <xf numFmtId="49" fontId="6" fillId="0" borderId="1" xfId="2" applyNumberFormat="1" applyFont="1" applyFill="1" applyBorder="1" applyAlignment="1">
      <alignment horizontal="left" wrapText="1"/>
    </xf>
    <xf numFmtId="4" fontId="6" fillId="0" borderId="1" xfId="2" applyNumberFormat="1" applyFont="1" applyFill="1" applyBorder="1" applyAlignment="1">
      <alignment horizontal="right"/>
    </xf>
    <xf numFmtId="0" fontId="6" fillId="0" borderId="0" xfId="2" applyFont="1" applyFill="1"/>
    <xf numFmtId="4" fontId="4" fillId="0" borderId="0" xfId="2" applyNumberFormat="1" applyFill="1"/>
    <xf numFmtId="0" fontId="8" fillId="0" borderId="0" xfId="2" applyFont="1"/>
    <xf numFmtId="0" fontId="9" fillId="0" borderId="0" xfId="2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7" fillId="0" borderId="0" xfId="2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G5" sqref="G5"/>
    </sheetView>
  </sheetViews>
  <sheetFormatPr defaultRowHeight="18.75" x14ac:dyDescent="0.3"/>
  <cols>
    <col min="1" max="1" width="88.5" style="2" customWidth="1"/>
    <col min="2" max="2" width="27.1640625" style="2" bestFit="1" customWidth="1"/>
    <col min="3" max="3" width="26.5" style="2" bestFit="1" customWidth="1"/>
    <col min="4" max="4" width="19.1640625" style="2" bestFit="1" customWidth="1"/>
    <col min="5" max="5" width="27.1640625" style="2" bestFit="1" customWidth="1"/>
    <col min="6" max="6" width="26.5" style="2" bestFit="1" customWidth="1"/>
    <col min="7" max="7" width="19.83203125" style="1" customWidth="1"/>
    <col min="8" max="16384" width="9.33203125" style="1"/>
  </cols>
  <sheetData>
    <row r="1" spans="1:7" s="2" customFormat="1" x14ac:dyDescent="0.3">
      <c r="A1" s="27" t="s">
        <v>30</v>
      </c>
      <c r="B1" s="27"/>
      <c r="C1" s="27"/>
      <c r="D1" s="27"/>
      <c r="E1" s="27"/>
      <c r="F1" s="27"/>
      <c r="G1" s="27"/>
    </row>
    <row r="2" spans="1:7" s="2" customFormat="1" x14ac:dyDescent="0.3">
      <c r="G2" s="2" t="s">
        <v>29</v>
      </c>
    </row>
    <row r="3" spans="1:7" s="2" customFormat="1" x14ac:dyDescent="0.3">
      <c r="A3" s="28" t="s">
        <v>28</v>
      </c>
      <c r="B3" s="29" t="s">
        <v>27</v>
      </c>
      <c r="C3" s="29"/>
      <c r="D3" s="29"/>
      <c r="E3" s="29" t="s">
        <v>26</v>
      </c>
      <c r="F3" s="29"/>
      <c r="G3" s="29"/>
    </row>
    <row r="4" spans="1:7" s="14" customFormat="1" ht="37.5" x14ac:dyDescent="0.2">
      <c r="A4" s="28"/>
      <c r="B4" s="15" t="s">
        <v>25</v>
      </c>
      <c r="C4" s="15" t="s">
        <v>24</v>
      </c>
      <c r="D4" s="15" t="s">
        <v>23</v>
      </c>
      <c r="E4" s="15" t="s">
        <v>25</v>
      </c>
      <c r="F4" s="15" t="s">
        <v>24</v>
      </c>
      <c r="G4" s="15" t="s">
        <v>23</v>
      </c>
    </row>
    <row r="5" spans="1:7" x14ac:dyDescent="0.3">
      <c r="A5" s="11" t="s">
        <v>22</v>
      </c>
      <c r="B5" s="4">
        <v>40901711622.459999</v>
      </c>
      <c r="C5" s="4">
        <v>21449188762.950001</v>
      </c>
      <c r="D5" s="5">
        <f t="shared" ref="D5:D27" si="0">IF(B5=0,"",C5/B5)</f>
        <v>0.52440809717048109</v>
      </c>
      <c r="E5" s="4">
        <v>36279518536</v>
      </c>
      <c r="F5" s="4">
        <v>19550376883.709999</v>
      </c>
      <c r="G5" s="5">
        <f t="shared" ref="G5:G27" si="1">IF(E5=0,"",F5/E5)</f>
        <v>0.53888192767250342</v>
      </c>
    </row>
    <row r="6" spans="1:7" s="7" customFormat="1" x14ac:dyDescent="0.3">
      <c r="A6" s="11" t="s">
        <v>21</v>
      </c>
      <c r="B6" s="9">
        <v>30423945652.400002</v>
      </c>
      <c r="C6" s="9">
        <v>15676163492.559999</v>
      </c>
      <c r="D6" s="10">
        <f t="shared" si="0"/>
        <v>0.51525741176583328</v>
      </c>
      <c r="E6" s="9">
        <v>25799192200</v>
      </c>
      <c r="F6" s="9">
        <v>13751306801.469999</v>
      </c>
      <c r="G6" s="8">
        <f t="shared" si="1"/>
        <v>0.53301307633461481</v>
      </c>
    </row>
    <row r="7" spans="1:7" s="7" customFormat="1" x14ac:dyDescent="0.3">
      <c r="A7" s="13" t="s">
        <v>20</v>
      </c>
      <c r="B7" s="9">
        <f>B8+B9+B10+B11+B12+B13+B14</f>
        <v>28185835050</v>
      </c>
      <c r="C7" s="9">
        <f>C8+C9+C10+C11+C12+C13+C14</f>
        <v>15195417710.290001</v>
      </c>
      <c r="D7" s="10">
        <f t="shared" si="0"/>
        <v>0.53911539904119321</v>
      </c>
      <c r="E7" s="9">
        <f>E8+E9+E10+E11+E12+E13+E14</f>
        <v>24333044600</v>
      </c>
      <c r="F7" s="9">
        <f>F8+F9+F10+F11+F12+F13+F14</f>
        <v>13586251015.43</v>
      </c>
      <c r="G7" s="8">
        <f t="shared" si="1"/>
        <v>0.55834570801838745</v>
      </c>
    </row>
    <row r="8" spans="1:7" x14ac:dyDescent="0.3">
      <c r="A8" s="12" t="s">
        <v>19</v>
      </c>
      <c r="B8" s="4">
        <v>16986382850</v>
      </c>
      <c r="C8" s="4">
        <v>10183156666.709999</v>
      </c>
      <c r="D8" s="5">
        <f t="shared" si="0"/>
        <v>0.59948941199744588</v>
      </c>
      <c r="E8" s="4">
        <v>14423480200</v>
      </c>
      <c r="F8" s="4">
        <v>9161027059.6100006</v>
      </c>
      <c r="G8" s="3">
        <f t="shared" si="1"/>
        <v>0.63514678375680789</v>
      </c>
    </row>
    <row r="9" spans="1:7" ht="56.25" x14ac:dyDescent="0.3">
      <c r="A9" s="12" t="s">
        <v>18</v>
      </c>
      <c r="B9" s="4">
        <v>6469795600</v>
      </c>
      <c r="C9" s="4">
        <v>3125921327.6500001</v>
      </c>
      <c r="D9" s="5">
        <f t="shared" si="0"/>
        <v>0.48315611820101395</v>
      </c>
      <c r="E9" s="4">
        <v>6303744000</v>
      </c>
      <c r="F9" s="4">
        <v>3073790395.5</v>
      </c>
      <c r="G9" s="3">
        <f t="shared" si="1"/>
        <v>0.48761345567015413</v>
      </c>
    </row>
    <row r="10" spans="1:7" x14ac:dyDescent="0.3">
      <c r="A10" s="12" t="s">
        <v>17</v>
      </c>
      <c r="B10" s="4">
        <v>1246207800</v>
      </c>
      <c r="C10" s="4">
        <v>650144045.45000005</v>
      </c>
      <c r="D10" s="5">
        <f t="shared" si="0"/>
        <v>0.52169794271067793</v>
      </c>
      <c r="E10" s="4">
        <v>751405100</v>
      </c>
      <c r="F10" s="4">
        <v>408287104.61000001</v>
      </c>
      <c r="G10" s="3">
        <f t="shared" si="1"/>
        <v>0.54336483024935556</v>
      </c>
    </row>
    <row r="11" spans="1:7" x14ac:dyDescent="0.3">
      <c r="A11" s="12" t="s">
        <v>16</v>
      </c>
      <c r="B11" s="4">
        <v>3369294400</v>
      </c>
      <c r="C11" s="4">
        <v>1181395171.1199999</v>
      </c>
      <c r="D11" s="5">
        <f t="shared" si="0"/>
        <v>0.35063578033430381</v>
      </c>
      <c r="E11" s="4">
        <v>2811768800</v>
      </c>
      <c r="F11" s="4">
        <v>930032795.80999994</v>
      </c>
      <c r="G11" s="3">
        <f t="shared" si="1"/>
        <v>0.33076432024211944</v>
      </c>
    </row>
    <row r="12" spans="1:7" ht="37.5" x14ac:dyDescent="0.3">
      <c r="A12" s="12" t="s">
        <v>15</v>
      </c>
      <c r="B12" s="4">
        <v>42401800</v>
      </c>
      <c r="C12" s="4">
        <v>13147936.25</v>
      </c>
      <c r="D12" s="5">
        <f t="shared" si="0"/>
        <v>0.31007967232523148</v>
      </c>
      <c r="E12" s="4">
        <v>42401800</v>
      </c>
      <c r="F12" s="4">
        <v>13147936.25</v>
      </c>
      <c r="G12" s="3">
        <f t="shared" si="1"/>
        <v>0.31007967232523148</v>
      </c>
    </row>
    <row r="13" spans="1:7" x14ac:dyDescent="0.3">
      <c r="A13" s="12" t="s">
        <v>14</v>
      </c>
      <c r="B13" s="4">
        <v>71375000</v>
      </c>
      <c r="C13" s="4">
        <v>41705275.82</v>
      </c>
      <c r="D13" s="5">
        <f t="shared" si="0"/>
        <v>0.58431209555166375</v>
      </c>
      <c r="E13" s="4">
        <v>0</v>
      </c>
      <c r="F13" s="4">
        <v>0</v>
      </c>
      <c r="G13" s="3" t="str">
        <f t="shared" si="1"/>
        <v/>
      </c>
    </row>
    <row r="14" spans="1:7" ht="56.25" x14ac:dyDescent="0.3">
      <c r="A14" s="12" t="s">
        <v>13</v>
      </c>
      <c r="B14" s="4">
        <v>377600</v>
      </c>
      <c r="C14" s="4">
        <v>-52712.71</v>
      </c>
      <c r="D14" s="5">
        <f t="shared" si="0"/>
        <v>-0.13959933792372881</v>
      </c>
      <c r="E14" s="4">
        <v>244700</v>
      </c>
      <c r="F14" s="4">
        <v>-34276.35</v>
      </c>
      <c r="G14" s="3">
        <f t="shared" si="1"/>
        <v>-0.14007498978340824</v>
      </c>
    </row>
    <row r="15" spans="1:7" s="7" customFormat="1" x14ac:dyDescent="0.3">
      <c r="A15" s="13" t="s">
        <v>12</v>
      </c>
      <c r="B15" s="9">
        <f>B16+B17+B18+B19+B20+B21+B22</f>
        <v>2238110602.4000001</v>
      </c>
      <c r="C15" s="9">
        <f>C16+C17+C18+C19+C20+C21+C22</f>
        <v>480745782.26999998</v>
      </c>
      <c r="D15" s="10">
        <f t="shared" si="0"/>
        <v>0.21479983239187569</v>
      </c>
      <c r="E15" s="9">
        <f>E16+E17+E18+E19+E20+E21+E22</f>
        <v>1466147600</v>
      </c>
      <c r="F15" s="9">
        <f>F16+F17+F18+F19+F20+F21+F22</f>
        <v>165055786.03999999</v>
      </c>
      <c r="G15" s="8">
        <f t="shared" si="1"/>
        <v>0.11257787827091896</v>
      </c>
    </row>
    <row r="16" spans="1:7" ht="56.25" x14ac:dyDescent="0.3">
      <c r="A16" s="12" t="s">
        <v>11</v>
      </c>
      <c r="B16" s="4">
        <v>416397700</v>
      </c>
      <c r="C16" s="4">
        <v>188973379.52000001</v>
      </c>
      <c r="D16" s="5">
        <f t="shared" si="0"/>
        <v>0.45382906658706329</v>
      </c>
      <c r="E16" s="4">
        <v>90648700</v>
      </c>
      <c r="F16" s="4">
        <v>36374700.600000001</v>
      </c>
      <c r="G16" s="3">
        <f t="shared" si="1"/>
        <v>0.40127106731811929</v>
      </c>
    </row>
    <row r="17" spans="1:7" ht="37.5" x14ac:dyDescent="0.3">
      <c r="A17" s="12" t="s">
        <v>10</v>
      </c>
      <c r="B17" s="4">
        <v>58361700</v>
      </c>
      <c r="C17" s="4">
        <v>26258141.559999999</v>
      </c>
      <c r="D17" s="5">
        <f t="shared" si="0"/>
        <v>0.44992077955234339</v>
      </c>
      <c r="E17" s="4">
        <v>32725700</v>
      </c>
      <c r="F17" s="4">
        <v>15598286.199999999</v>
      </c>
      <c r="G17" s="3">
        <f t="shared" si="1"/>
        <v>0.4766372056212701</v>
      </c>
    </row>
    <row r="18" spans="1:7" ht="37.5" x14ac:dyDescent="0.3">
      <c r="A18" s="12" t="s">
        <v>9</v>
      </c>
      <c r="B18" s="4">
        <v>46176081.920000002</v>
      </c>
      <c r="C18" s="4">
        <v>38150691.390000001</v>
      </c>
      <c r="D18" s="5">
        <f t="shared" si="0"/>
        <v>0.82620027086958181</v>
      </c>
      <c r="E18" s="4">
        <v>28049300</v>
      </c>
      <c r="F18" s="4">
        <v>18291978.75</v>
      </c>
      <c r="G18" s="3">
        <f t="shared" si="1"/>
        <v>0.65213672890232555</v>
      </c>
    </row>
    <row r="19" spans="1:7" ht="37.5" x14ac:dyDescent="0.3">
      <c r="A19" s="12" t="s">
        <v>8</v>
      </c>
      <c r="B19" s="4">
        <v>1449048009.3699999</v>
      </c>
      <c r="C19" s="4">
        <v>114221409.45999999</v>
      </c>
      <c r="D19" s="5">
        <f t="shared" si="0"/>
        <v>7.8825138105437814E-2</v>
      </c>
      <c r="E19" s="4">
        <v>1178743900</v>
      </c>
      <c r="F19" s="4">
        <v>11530122.609999999</v>
      </c>
      <c r="G19" s="3">
        <f t="shared" si="1"/>
        <v>9.7817028872853543E-3</v>
      </c>
    </row>
    <row r="20" spans="1:7" x14ac:dyDescent="0.3">
      <c r="A20" s="12" t="s">
        <v>7</v>
      </c>
      <c r="B20" s="4">
        <v>376000</v>
      </c>
      <c r="C20" s="4">
        <v>287293.40000000002</v>
      </c>
      <c r="D20" s="5">
        <f t="shared" si="0"/>
        <v>0.76407819148936174</v>
      </c>
      <c r="E20" s="4">
        <v>300000</v>
      </c>
      <c r="F20" s="4">
        <v>158540</v>
      </c>
      <c r="G20" s="3">
        <f t="shared" si="1"/>
        <v>0.52846666666666664</v>
      </c>
    </row>
    <row r="21" spans="1:7" x14ac:dyDescent="0.3">
      <c r="A21" s="12" t="s">
        <v>6</v>
      </c>
      <c r="B21" s="4">
        <v>227135326</v>
      </c>
      <c r="C21" s="4">
        <v>105891064.84</v>
      </c>
      <c r="D21" s="5">
        <f t="shared" si="0"/>
        <v>0.46620253531148215</v>
      </c>
      <c r="E21" s="4">
        <v>134643200</v>
      </c>
      <c r="F21" s="4">
        <v>77849384.159999996</v>
      </c>
      <c r="G21" s="3">
        <f t="shared" si="1"/>
        <v>0.57819024027949417</v>
      </c>
    </row>
    <row r="22" spans="1:7" x14ac:dyDescent="0.3">
      <c r="A22" s="12" t="s">
        <v>5</v>
      </c>
      <c r="B22" s="4">
        <v>40615785.109999999</v>
      </c>
      <c r="C22" s="4">
        <v>6963802.0999999996</v>
      </c>
      <c r="D22" s="5">
        <f t="shared" si="0"/>
        <v>0.1714555580087862</v>
      </c>
      <c r="E22" s="4">
        <v>1036800</v>
      </c>
      <c r="F22" s="4">
        <v>5252773.72</v>
      </c>
      <c r="G22" s="3">
        <f t="shared" si="1"/>
        <v>5.066332677469136</v>
      </c>
    </row>
    <row r="23" spans="1:7" s="7" customFormat="1" x14ac:dyDescent="0.3">
      <c r="A23" s="11" t="s">
        <v>4</v>
      </c>
      <c r="B23" s="9">
        <v>10477765970.059999</v>
      </c>
      <c r="C23" s="9">
        <v>5773025270.3900003</v>
      </c>
      <c r="D23" s="10">
        <f t="shared" si="0"/>
        <v>0.55097864247839679</v>
      </c>
      <c r="E23" s="9">
        <v>10480326336</v>
      </c>
      <c r="F23" s="9">
        <v>5799070082.2399998</v>
      </c>
      <c r="G23" s="8">
        <f t="shared" si="1"/>
        <v>0.55332915181468634</v>
      </c>
    </row>
    <row r="24" spans="1:7" ht="56.25" x14ac:dyDescent="0.3">
      <c r="A24" s="6" t="s">
        <v>3</v>
      </c>
      <c r="B24" s="4">
        <v>9992751336</v>
      </c>
      <c r="C24" s="4">
        <v>5735054753.0600004</v>
      </c>
      <c r="D24" s="5">
        <f t="shared" si="0"/>
        <v>0.57392149171157969</v>
      </c>
      <c r="E24" s="4">
        <v>9992751336</v>
      </c>
      <c r="F24" s="4">
        <v>5735054753.0600004</v>
      </c>
      <c r="G24" s="3">
        <f t="shared" si="1"/>
        <v>0.57392149171157969</v>
      </c>
    </row>
    <row r="25" spans="1:7" x14ac:dyDescent="0.3">
      <c r="A25" s="6" t="s">
        <v>2</v>
      </c>
      <c r="B25" s="4">
        <v>13528000</v>
      </c>
      <c r="C25" s="4">
        <v>13011668.93</v>
      </c>
      <c r="D25" s="5">
        <f t="shared" si="0"/>
        <v>0.96183241646954465</v>
      </c>
      <c r="E25" s="4">
        <v>828000</v>
      </c>
      <c r="F25" s="4">
        <v>-1579877.97</v>
      </c>
      <c r="G25" s="3">
        <f t="shared" si="1"/>
        <v>-1.9080651811594203</v>
      </c>
    </row>
    <row r="26" spans="1:7" ht="131.25" x14ac:dyDescent="0.3">
      <c r="A26" s="6" t="s">
        <v>1</v>
      </c>
      <c r="B26" s="4">
        <v>23300.95</v>
      </c>
      <c r="C26" s="4">
        <v>21799799.629999999</v>
      </c>
      <c r="D26" s="5">
        <f t="shared" si="0"/>
        <v>935.57557224061668</v>
      </c>
      <c r="E26" s="4">
        <v>0</v>
      </c>
      <c r="F26" s="4">
        <v>62436158.380000003</v>
      </c>
      <c r="G26" s="3" t="str">
        <f t="shared" si="1"/>
        <v/>
      </c>
    </row>
    <row r="27" spans="1:7" ht="56.25" x14ac:dyDescent="0.3">
      <c r="A27" s="6" t="s">
        <v>0</v>
      </c>
      <c r="B27" s="4">
        <v>-15283666.890000001</v>
      </c>
      <c r="C27" s="4">
        <v>-144190898.84</v>
      </c>
      <c r="D27" s="5">
        <f t="shared" si="0"/>
        <v>9.4343131054722953</v>
      </c>
      <c r="E27" s="4">
        <v>0</v>
      </c>
      <c r="F27" s="4">
        <v>-144190898.84</v>
      </c>
      <c r="G27" s="3" t="str">
        <f t="shared" si="1"/>
        <v/>
      </c>
    </row>
  </sheetData>
  <mergeCells count="4">
    <mergeCell ref="A1:G1"/>
    <mergeCell ref="A3:A4"/>
    <mergeCell ref="B3:D3"/>
    <mergeCell ref="E3:G3"/>
  </mergeCells>
  <pageMargins left="0.39370078740157477" right="0.39370078740157477" top="1" bottom="1" header="0.5" footer="0.5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F11" sqref="F11"/>
    </sheetView>
  </sheetViews>
  <sheetFormatPr defaultRowHeight="18.75" x14ac:dyDescent="0.3"/>
  <cols>
    <col min="1" max="1" width="88.5" style="2" customWidth="1"/>
    <col min="2" max="2" width="27.83203125" style="2" customWidth="1"/>
    <col min="3" max="3" width="28.6640625" style="2" customWidth="1"/>
    <col min="4" max="4" width="20.33203125" style="2" customWidth="1"/>
    <col min="5" max="5" width="27.1640625" style="2" bestFit="1" customWidth="1"/>
    <col min="6" max="6" width="26.5" style="2" bestFit="1" customWidth="1"/>
    <col min="7" max="7" width="19.83203125" style="1" customWidth="1"/>
    <col min="8" max="16384" width="9.33203125" style="1"/>
  </cols>
  <sheetData>
    <row r="1" spans="1:7" s="2" customFormat="1" x14ac:dyDescent="0.3">
      <c r="A1" s="27" t="s">
        <v>31</v>
      </c>
      <c r="B1" s="27"/>
      <c r="C1" s="27"/>
      <c r="D1" s="27"/>
      <c r="E1" s="27"/>
      <c r="F1" s="27"/>
      <c r="G1" s="27"/>
    </row>
    <row r="2" spans="1:7" s="2" customFormat="1" x14ac:dyDescent="0.3">
      <c r="G2" s="2" t="s">
        <v>29</v>
      </c>
    </row>
    <row r="3" spans="1:7" s="2" customFormat="1" x14ac:dyDescent="0.3">
      <c r="A3" s="28" t="s">
        <v>28</v>
      </c>
      <c r="B3" s="29" t="s">
        <v>27</v>
      </c>
      <c r="C3" s="29"/>
      <c r="D3" s="29"/>
      <c r="E3" s="29" t="s">
        <v>26</v>
      </c>
      <c r="F3" s="29"/>
      <c r="G3" s="29"/>
    </row>
    <row r="4" spans="1:7" s="14" customFormat="1" ht="46.5" customHeight="1" x14ac:dyDescent="0.2">
      <c r="A4" s="28"/>
      <c r="B4" s="16" t="s">
        <v>32</v>
      </c>
      <c r="C4" s="16" t="s">
        <v>33</v>
      </c>
      <c r="D4" s="16" t="s">
        <v>34</v>
      </c>
      <c r="E4" s="16" t="s">
        <v>32</v>
      </c>
      <c r="F4" s="16" t="s">
        <v>33</v>
      </c>
      <c r="G4" s="16" t="s">
        <v>34</v>
      </c>
    </row>
    <row r="5" spans="1:7" x14ac:dyDescent="0.3">
      <c r="A5" s="11" t="s">
        <v>22</v>
      </c>
      <c r="B5" s="4">
        <v>14837842520.65</v>
      </c>
      <c r="C5" s="4">
        <v>21449188762.950001</v>
      </c>
      <c r="D5" s="5">
        <f t="shared" ref="D5:D27" si="0">IF(B5=0,"",C5/B5)</f>
        <v>1.4455732855432932</v>
      </c>
      <c r="E5" s="4">
        <v>12629683338.58</v>
      </c>
      <c r="F5" s="4">
        <v>19550376883.709999</v>
      </c>
      <c r="G5" s="5">
        <f t="shared" ref="G5:G27" si="1">IF(E5=0,"",F5/E5)</f>
        <v>1.5479704723862155</v>
      </c>
    </row>
    <row r="6" spans="1:7" s="7" customFormat="1" x14ac:dyDescent="0.3">
      <c r="A6" s="11" t="s">
        <v>21</v>
      </c>
      <c r="B6" s="9">
        <v>8723871640.1900005</v>
      </c>
      <c r="C6" s="9">
        <v>15676163492.559999</v>
      </c>
      <c r="D6" s="10">
        <f t="shared" si="0"/>
        <v>1.7969273436281992</v>
      </c>
      <c r="E6" s="9">
        <v>6540721269.5100002</v>
      </c>
      <c r="F6" s="9">
        <v>13751306801.469999</v>
      </c>
      <c r="G6" s="8">
        <f t="shared" si="1"/>
        <v>2.1024144333397321</v>
      </c>
    </row>
    <row r="7" spans="1:7" s="7" customFormat="1" x14ac:dyDescent="0.3">
      <c r="A7" s="13" t="s">
        <v>20</v>
      </c>
      <c r="B7" s="9">
        <f>B8+B9+B10+B11+B12+B13+B14</f>
        <v>8181103423.7299986</v>
      </c>
      <c r="C7" s="9">
        <f>C8+C9+C10+C11+C12+C13+C14</f>
        <v>15195417710.290001</v>
      </c>
      <c r="D7" s="10">
        <f t="shared" si="0"/>
        <v>1.857379979602064</v>
      </c>
      <c r="E7" s="9">
        <f>E8+E9+E10+E11+E12+E13+E14</f>
        <v>6399676450.0599985</v>
      </c>
      <c r="F7" s="9">
        <f>F8+F9+F10+F11+F12+F13+F14</f>
        <v>13586251015.43</v>
      </c>
      <c r="G7" s="8">
        <f t="shared" si="1"/>
        <v>2.1229590466722152</v>
      </c>
    </row>
    <row r="8" spans="1:7" x14ac:dyDescent="0.3">
      <c r="A8" s="12" t="s">
        <v>19</v>
      </c>
      <c r="B8" s="4">
        <v>4358789318.5100002</v>
      </c>
      <c r="C8" s="4">
        <v>10183156666.709999</v>
      </c>
      <c r="D8" s="5">
        <f t="shared" si="0"/>
        <v>2.336235115440493</v>
      </c>
      <c r="E8" s="4">
        <v>3082699688.48</v>
      </c>
      <c r="F8" s="4">
        <v>9161027059.6100006</v>
      </c>
      <c r="G8" s="3">
        <f t="shared" si="1"/>
        <v>2.971754625935382</v>
      </c>
    </row>
    <row r="9" spans="1:7" ht="56.25" x14ac:dyDescent="0.3">
      <c r="A9" s="12" t="s">
        <v>18</v>
      </c>
      <c r="B9" s="4">
        <v>2276955061.1599998</v>
      </c>
      <c r="C9" s="4">
        <v>3125921327.6500001</v>
      </c>
      <c r="D9" s="5">
        <f t="shared" si="0"/>
        <v>1.3728515687338565</v>
      </c>
      <c r="E9" s="4">
        <v>2276955061.1599998</v>
      </c>
      <c r="F9" s="4">
        <v>3073790395.5</v>
      </c>
      <c r="G9" s="3">
        <f t="shared" si="1"/>
        <v>1.3499565485205713</v>
      </c>
    </row>
    <row r="10" spans="1:7" x14ac:dyDescent="0.3">
      <c r="A10" s="12" t="s">
        <v>17</v>
      </c>
      <c r="B10" s="4">
        <v>609817459.86000001</v>
      </c>
      <c r="C10" s="4">
        <v>650144045.45000005</v>
      </c>
      <c r="D10" s="5">
        <f t="shared" si="0"/>
        <v>1.0661289455360266</v>
      </c>
      <c r="E10" s="4">
        <v>370570673.81999999</v>
      </c>
      <c r="F10" s="4">
        <v>408287104.61000001</v>
      </c>
      <c r="G10" s="3">
        <f t="shared" si="1"/>
        <v>1.101779318911567</v>
      </c>
    </row>
    <row r="11" spans="1:7" x14ac:dyDescent="0.3">
      <c r="A11" s="12" t="s">
        <v>16</v>
      </c>
      <c r="B11" s="4">
        <v>882534005.39999998</v>
      </c>
      <c r="C11" s="4">
        <v>1181395171.1199999</v>
      </c>
      <c r="D11" s="5">
        <f t="shared" si="0"/>
        <v>1.3386398301837037</v>
      </c>
      <c r="E11" s="4">
        <v>650266750.00999999</v>
      </c>
      <c r="F11" s="4">
        <v>930032795.80999994</v>
      </c>
      <c r="G11" s="3">
        <f t="shared" si="1"/>
        <v>1.4302327403264854</v>
      </c>
    </row>
    <row r="12" spans="1:7" ht="37.5" x14ac:dyDescent="0.3">
      <c r="A12" s="12" t="s">
        <v>15</v>
      </c>
      <c r="B12" s="4">
        <v>18902442.190000001</v>
      </c>
      <c r="C12" s="4">
        <v>13147936.25</v>
      </c>
      <c r="D12" s="5">
        <f t="shared" si="0"/>
        <v>0.69556812383511379</v>
      </c>
      <c r="E12" s="4">
        <v>18902442.190000001</v>
      </c>
      <c r="F12" s="4">
        <v>13147936.25</v>
      </c>
      <c r="G12" s="3">
        <f t="shared" si="1"/>
        <v>0.69556812383511379</v>
      </c>
    </row>
    <row r="13" spans="1:7" x14ac:dyDescent="0.3">
      <c r="A13" s="12" t="s">
        <v>14</v>
      </c>
      <c r="B13" s="4">
        <v>33795077.670000002</v>
      </c>
      <c r="C13" s="4">
        <v>41705275.82</v>
      </c>
      <c r="D13" s="5">
        <f t="shared" si="0"/>
        <v>1.2340636179990765</v>
      </c>
      <c r="E13" s="4">
        <v>0</v>
      </c>
      <c r="F13" s="4">
        <v>0</v>
      </c>
      <c r="G13" s="3" t="str">
        <f t="shared" si="1"/>
        <v/>
      </c>
    </row>
    <row r="14" spans="1:7" ht="56.25" x14ac:dyDescent="0.3">
      <c r="A14" s="12" t="s">
        <v>13</v>
      </c>
      <c r="B14" s="4">
        <v>310058.94</v>
      </c>
      <c r="C14" s="4">
        <v>-52712.71</v>
      </c>
      <c r="D14" s="5">
        <f t="shared" si="0"/>
        <v>-0.17000867641487777</v>
      </c>
      <c r="E14" s="4">
        <v>281834.40000000002</v>
      </c>
      <c r="F14" s="4">
        <v>-34276.35</v>
      </c>
      <c r="G14" s="3">
        <f t="shared" si="1"/>
        <v>-0.12161875910108913</v>
      </c>
    </row>
    <row r="15" spans="1:7" s="7" customFormat="1" x14ac:dyDescent="0.3">
      <c r="A15" s="13" t="s">
        <v>12</v>
      </c>
      <c r="B15" s="9">
        <f>B16+B17+B18+B19+B20+B21+B22</f>
        <v>542768216.45999992</v>
      </c>
      <c r="C15" s="9">
        <f>C16+C17+C18+C19+C20+C21+C22</f>
        <v>480745782.26999998</v>
      </c>
      <c r="D15" s="10">
        <f t="shared" si="0"/>
        <v>0.88572942867856597</v>
      </c>
      <c r="E15" s="9">
        <f>E16+E17+E18+E19+E20+E21+E22</f>
        <v>141044819.44999999</v>
      </c>
      <c r="F15" s="9">
        <f>F16+F17+F18+F19+F20+F21+F22</f>
        <v>165055786.03999999</v>
      </c>
      <c r="G15" s="8">
        <f t="shared" si="1"/>
        <v>1.1702364304029744</v>
      </c>
    </row>
    <row r="16" spans="1:7" ht="56.25" x14ac:dyDescent="0.3">
      <c r="A16" s="12" t="s">
        <v>11</v>
      </c>
      <c r="B16" s="4">
        <v>207061929.62</v>
      </c>
      <c r="C16" s="4">
        <v>188973379.52000001</v>
      </c>
      <c r="D16" s="5">
        <f t="shared" si="0"/>
        <v>0.91264183554554867</v>
      </c>
      <c r="E16" s="4">
        <v>46347042.920000002</v>
      </c>
      <c r="F16" s="4">
        <v>36374700.600000001</v>
      </c>
      <c r="G16" s="3">
        <f t="shared" si="1"/>
        <v>0.7848332559811132</v>
      </c>
    </row>
    <row r="17" spans="1:7" ht="37.5" x14ac:dyDescent="0.3">
      <c r="A17" s="12" t="s">
        <v>10</v>
      </c>
      <c r="B17" s="4">
        <v>27140728.699999999</v>
      </c>
      <c r="C17" s="4">
        <v>26258141.559999999</v>
      </c>
      <c r="D17" s="5">
        <f t="shared" si="0"/>
        <v>0.96748108167044167</v>
      </c>
      <c r="E17" s="4">
        <v>15290100.74</v>
      </c>
      <c r="F17" s="4">
        <v>15598286.199999999</v>
      </c>
      <c r="G17" s="3">
        <f t="shared" si="1"/>
        <v>1.0201558815890444</v>
      </c>
    </row>
    <row r="18" spans="1:7" ht="37.5" x14ac:dyDescent="0.3">
      <c r="A18" s="12" t="s">
        <v>9</v>
      </c>
      <c r="B18" s="4">
        <v>58639197.240000002</v>
      </c>
      <c r="C18" s="4">
        <v>38150691.390000001</v>
      </c>
      <c r="D18" s="5">
        <f t="shared" si="0"/>
        <v>0.65060050590146856</v>
      </c>
      <c r="E18" s="4">
        <v>35226797.090000004</v>
      </c>
      <c r="F18" s="4">
        <v>18291978.75</v>
      </c>
      <c r="G18" s="3">
        <f t="shared" si="1"/>
        <v>0.51926318203912525</v>
      </c>
    </row>
    <row r="19" spans="1:7" ht="37.5" x14ac:dyDescent="0.3">
      <c r="A19" s="12" t="s">
        <v>8</v>
      </c>
      <c r="B19" s="4">
        <v>179167097.68000001</v>
      </c>
      <c r="C19" s="4">
        <v>114221409.45999999</v>
      </c>
      <c r="D19" s="5">
        <f t="shared" si="0"/>
        <v>0.63751330986007404</v>
      </c>
      <c r="E19" s="4">
        <v>9873604.5</v>
      </c>
      <c r="F19" s="4">
        <v>11530122.609999999</v>
      </c>
      <c r="G19" s="3">
        <f t="shared" si="1"/>
        <v>1.1677723783649627</v>
      </c>
    </row>
    <row r="20" spans="1:7" x14ac:dyDescent="0.3">
      <c r="A20" s="12" t="s">
        <v>7</v>
      </c>
      <c r="B20" s="4">
        <v>475797.11</v>
      </c>
      <c r="C20" s="4">
        <v>287293.40000000002</v>
      </c>
      <c r="D20" s="5">
        <f t="shared" si="0"/>
        <v>0.60381493279772136</v>
      </c>
      <c r="E20" s="4">
        <v>261112.91</v>
      </c>
      <c r="F20" s="4">
        <v>158540</v>
      </c>
      <c r="G20" s="3">
        <f t="shared" si="1"/>
        <v>0.60717028506939774</v>
      </c>
    </row>
    <row r="21" spans="1:7" x14ac:dyDescent="0.3">
      <c r="A21" s="12" t="s">
        <v>6</v>
      </c>
      <c r="B21" s="4">
        <v>66445347.939999998</v>
      </c>
      <c r="C21" s="4">
        <v>105891064.84</v>
      </c>
      <c r="D21" s="5">
        <f t="shared" si="0"/>
        <v>1.5936565632197366</v>
      </c>
      <c r="E21" s="4">
        <v>32150904.059999999</v>
      </c>
      <c r="F21" s="4">
        <v>77849384.159999996</v>
      </c>
      <c r="G21" s="3">
        <f t="shared" si="1"/>
        <v>2.4213746529403193</v>
      </c>
    </row>
    <row r="22" spans="1:7" x14ac:dyDescent="0.3">
      <c r="A22" s="12" t="s">
        <v>5</v>
      </c>
      <c r="B22" s="4">
        <v>3838118.17</v>
      </c>
      <c r="C22" s="4">
        <v>6963802.0999999996</v>
      </c>
      <c r="D22" s="5">
        <f t="shared" si="0"/>
        <v>1.8143792847316109</v>
      </c>
      <c r="E22" s="4">
        <v>1895257.23</v>
      </c>
      <c r="F22" s="4">
        <v>5252773.72</v>
      </c>
      <c r="G22" s="3">
        <f t="shared" si="1"/>
        <v>2.7715360410470509</v>
      </c>
    </row>
    <row r="23" spans="1:7" s="7" customFormat="1" x14ac:dyDescent="0.3">
      <c r="A23" s="11" t="s">
        <v>4</v>
      </c>
      <c r="B23" s="9">
        <v>6113970880.46</v>
      </c>
      <c r="C23" s="9">
        <v>5773025270.3900003</v>
      </c>
      <c r="D23" s="10">
        <f t="shared" si="0"/>
        <v>0.94423499608746131</v>
      </c>
      <c r="E23" s="9">
        <v>6088962069.0699997</v>
      </c>
      <c r="F23" s="9">
        <v>5799070082.2399998</v>
      </c>
      <c r="G23" s="8">
        <f t="shared" si="1"/>
        <v>0.95239057436364083</v>
      </c>
    </row>
    <row r="24" spans="1:7" ht="56.25" x14ac:dyDescent="0.3">
      <c r="A24" s="6" t="s">
        <v>3</v>
      </c>
      <c r="B24" s="4">
        <v>5960370131.5900002</v>
      </c>
      <c r="C24" s="4">
        <v>5735054753.0600004</v>
      </c>
      <c r="D24" s="5">
        <f t="shared" si="0"/>
        <v>0.96219775390527729</v>
      </c>
      <c r="E24" s="4">
        <v>5960370131.5900002</v>
      </c>
      <c r="F24" s="4">
        <v>5735054753.0600004</v>
      </c>
      <c r="G24" s="3">
        <f t="shared" si="1"/>
        <v>0.96219775390527729</v>
      </c>
    </row>
    <row r="25" spans="1:7" x14ac:dyDescent="0.3">
      <c r="A25" s="6" t="s">
        <v>2</v>
      </c>
      <c r="B25" s="4">
        <v>10298161.83</v>
      </c>
      <c r="C25" s="4">
        <v>13011668.93</v>
      </c>
      <c r="D25" s="5">
        <f t="shared" si="0"/>
        <v>1.2634943152762632</v>
      </c>
      <c r="E25" s="4">
        <v>493268.5</v>
      </c>
      <c r="F25" s="4">
        <v>-1579877.97</v>
      </c>
      <c r="G25" s="3">
        <f t="shared" si="1"/>
        <v>-3.2028762631305261</v>
      </c>
    </row>
    <row r="26" spans="1:7" ht="131.25" x14ac:dyDescent="0.3">
      <c r="A26" s="6" t="s">
        <v>1</v>
      </c>
      <c r="B26" s="4">
        <v>61361779.170000002</v>
      </c>
      <c r="C26" s="4">
        <v>21799799.629999999</v>
      </c>
      <c r="D26" s="5">
        <f t="shared" si="0"/>
        <v>0.35526674625265758</v>
      </c>
      <c r="E26" s="4">
        <v>46157861.109999999</v>
      </c>
      <c r="F26" s="4">
        <v>62436158.380000003</v>
      </c>
      <c r="G26" s="3">
        <f t="shared" si="1"/>
        <v>1.3526657622026024</v>
      </c>
    </row>
    <row r="27" spans="1:7" ht="56.25" x14ac:dyDescent="0.3">
      <c r="A27" s="6" t="s">
        <v>0</v>
      </c>
      <c r="B27" s="4">
        <v>-180806251.62</v>
      </c>
      <c r="C27" s="4">
        <v>-144190898.84</v>
      </c>
      <c r="D27" s="5">
        <f t="shared" si="0"/>
        <v>0.79748845821462866</v>
      </c>
      <c r="E27" s="4">
        <v>-180806251.62</v>
      </c>
      <c r="F27" s="4">
        <v>-144190898.84</v>
      </c>
      <c r="G27" s="3">
        <f t="shared" si="1"/>
        <v>0.79748845821462866</v>
      </c>
    </row>
  </sheetData>
  <mergeCells count="4">
    <mergeCell ref="A1:G1"/>
    <mergeCell ref="A3:A4"/>
    <mergeCell ref="B3:D3"/>
    <mergeCell ref="E3:G3"/>
  </mergeCells>
  <pageMargins left="0.39370078740157477" right="0.39370078740157477" top="1" bottom="1" header="0.5" footer="0.5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view="pageBreakPreview" zoomScale="60"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13.1640625" defaultRowHeight="12.75" x14ac:dyDescent="0.2"/>
  <cols>
    <col min="1" max="1" width="35.83203125" style="18" customWidth="1"/>
    <col min="2" max="22" width="21.6640625" style="18" customWidth="1"/>
    <col min="23" max="256" width="13.1640625" style="18"/>
    <col min="257" max="257" width="35.83203125" style="18" customWidth="1"/>
    <col min="258" max="278" width="18" style="18" customWidth="1"/>
    <col min="279" max="512" width="13.1640625" style="18"/>
    <col min="513" max="513" width="35.83203125" style="18" customWidth="1"/>
    <col min="514" max="534" width="18" style="18" customWidth="1"/>
    <col min="535" max="768" width="13.1640625" style="18"/>
    <col min="769" max="769" width="35.83203125" style="18" customWidth="1"/>
    <col min="770" max="790" width="18" style="18" customWidth="1"/>
    <col min="791" max="1024" width="13.1640625" style="18"/>
    <col min="1025" max="1025" width="35.83203125" style="18" customWidth="1"/>
    <col min="1026" max="1046" width="18" style="18" customWidth="1"/>
    <col min="1047" max="1280" width="13.1640625" style="18"/>
    <col min="1281" max="1281" width="35.83203125" style="18" customWidth="1"/>
    <col min="1282" max="1302" width="18" style="18" customWidth="1"/>
    <col min="1303" max="1536" width="13.1640625" style="18"/>
    <col min="1537" max="1537" width="35.83203125" style="18" customWidth="1"/>
    <col min="1538" max="1558" width="18" style="18" customWidth="1"/>
    <col min="1559" max="1792" width="13.1640625" style="18"/>
    <col min="1793" max="1793" width="35.83203125" style="18" customWidth="1"/>
    <col min="1794" max="1814" width="18" style="18" customWidth="1"/>
    <col min="1815" max="2048" width="13.1640625" style="18"/>
    <col min="2049" max="2049" width="35.83203125" style="18" customWidth="1"/>
    <col min="2050" max="2070" width="18" style="18" customWidth="1"/>
    <col min="2071" max="2304" width="13.1640625" style="18"/>
    <col min="2305" max="2305" width="35.83203125" style="18" customWidth="1"/>
    <col min="2306" max="2326" width="18" style="18" customWidth="1"/>
    <col min="2327" max="2560" width="13.1640625" style="18"/>
    <col min="2561" max="2561" width="35.83203125" style="18" customWidth="1"/>
    <col min="2562" max="2582" width="18" style="18" customWidth="1"/>
    <col min="2583" max="2816" width="13.1640625" style="18"/>
    <col min="2817" max="2817" width="35.83203125" style="18" customWidth="1"/>
    <col min="2818" max="2838" width="18" style="18" customWidth="1"/>
    <col min="2839" max="3072" width="13.1640625" style="18"/>
    <col min="3073" max="3073" width="35.83203125" style="18" customWidth="1"/>
    <col min="3074" max="3094" width="18" style="18" customWidth="1"/>
    <col min="3095" max="3328" width="13.1640625" style="18"/>
    <col min="3329" max="3329" width="35.83203125" style="18" customWidth="1"/>
    <col min="3330" max="3350" width="18" style="18" customWidth="1"/>
    <col min="3351" max="3584" width="13.1640625" style="18"/>
    <col min="3585" max="3585" width="35.83203125" style="18" customWidth="1"/>
    <col min="3586" max="3606" width="18" style="18" customWidth="1"/>
    <col min="3607" max="3840" width="13.1640625" style="18"/>
    <col min="3841" max="3841" width="35.83203125" style="18" customWidth="1"/>
    <col min="3842" max="3862" width="18" style="18" customWidth="1"/>
    <col min="3863" max="4096" width="13.1640625" style="18"/>
    <col min="4097" max="4097" width="35.83203125" style="18" customWidth="1"/>
    <col min="4098" max="4118" width="18" style="18" customWidth="1"/>
    <col min="4119" max="4352" width="13.1640625" style="18"/>
    <col min="4353" max="4353" width="35.83203125" style="18" customWidth="1"/>
    <col min="4354" max="4374" width="18" style="18" customWidth="1"/>
    <col min="4375" max="4608" width="13.1640625" style="18"/>
    <col min="4609" max="4609" width="35.83203125" style="18" customWidth="1"/>
    <col min="4610" max="4630" width="18" style="18" customWidth="1"/>
    <col min="4631" max="4864" width="13.1640625" style="18"/>
    <col min="4865" max="4865" width="35.83203125" style="18" customWidth="1"/>
    <col min="4866" max="4886" width="18" style="18" customWidth="1"/>
    <col min="4887" max="5120" width="13.1640625" style="18"/>
    <col min="5121" max="5121" width="35.83203125" style="18" customWidth="1"/>
    <col min="5122" max="5142" width="18" style="18" customWidth="1"/>
    <col min="5143" max="5376" width="13.1640625" style="18"/>
    <col min="5377" max="5377" width="35.83203125" style="18" customWidth="1"/>
    <col min="5378" max="5398" width="18" style="18" customWidth="1"/>
    <col min="5399" max="5632" width="13.1640625" style="18"/>
    <col min="5633" max="5633" width="35.83203125" style="18" customWidth="1"/>
    <col min="5634" max="5654" width="18" style="18" customWidth="1"/>
    <col min="5655" max="5888" width="13.1640625" style="18"/>
    <col min="5889" max="5889" width="35.83203125" style="18" customWidth="1"/>
    <col min="5890" max="5910" width="18" style="18" customWidth="1"/>
    <col min="5911" max="6144" width="13.1640625" style="18"/>
    <col min="6145" max="6145" width="35.83203125" style="18" customWidth="1"/>
    <col min="6146" max="6166" width="18" style="18" customWidth="1"/>
    <col min="6167" max="6400" width="13.1640625" style="18"/>
    <col min="6401" max="6401" width="35.83203125" style="18" customWidth="1"/>
    <col min="6402" max="6422" width="18" style="18" customWidth="1"/>
    <col min="6423" max="6656" width="13.1640625" style="18"/>
    <col min="6657" max="6657" width="35.83203125" style="18" customWidth="1"/>
    <col min="6658" max="6678" width="18" style="18" customWidth="1"/>
    <col min="6679" max="6912" width="13.1640625" style="18"/>
    <col min="6913" max="6913" width="35.83203125" style="18" customWidth="1"/>
    <col min="6914" max="6934" width="18" style="18" customWidth="1"/>
    <col min="6935" max="7168" width="13.1640625" style="18"/>
    <col min="7169" max="7169" width="35.83203125" style="18" customWidth="1"/>
    <col min="7170" max="7190" width="18" style="18" customWidth="1"/>
    <col min="7191" max="7424" width="13.1640625" style="18"/>
    <col min="7425" max="7425" width="35.83203125" style="18" customWidth="1"/>
    <col min="7426" max="7446" width="18" style="18" customWidth="1"/>
    <col min="7447" max="7680" width="13.1640625" style="18"/>
    <col min="7681" max="7681" width="35.83203125" style="18" customWidth="1"/>
    <col min="7682" max="7702" width="18" style="18" customWidth="1"/>
    <col min="7703" max="7936" width="13.1640625" style="18"/>
    <col min="7937" max="7937" width="35.83203125" style="18" customWidth="1"/>
    <col min="7938" max="7958" width="18" style="18" customWidth="1"/>
    <col min="7959" max="8192" width="13.1640625" style="18"/>
    <col min="8193" max="8193" width="35.83203125" style="18" customWidth="1"/>
    <col min="8194" max="8214" width="18" style="18" customWidth="1"/>
    <col min="8215" max="8448" width="13.1640625" style="18"/>
    <col min="8449" max="8449" width="35.83203125" style="18" customWidth="1"/>
    <col min="8450" max="8470" width="18" style="18" customWidth="1"/>
    <col min="8471" max="8704" width="13.1640625" style="18"/>
    <col min="8705" max="8705" width="35.83203125" style="18" customWidth="1"/>
    <col min="8706" max="8726" width="18" style="18" customWidth="1"/>
    <col min="8727" max="8960" width="13.1640625" style="18"/>
    <col min="8961" max="8961" width="35.83203125" style="18" customWidth="1"/>
    <col min="8962" max="8982" width="18" style="18" customWidth="1"/>
    <col min="8983" max="9216" width="13.1640625" style="18"/>
    <col min="9217" max="9217" width="35.83203125" style="18" customWidth="1"/>
    <col min="9218" max="9238" width="18" style="18" customWidth="1"/>
    <col min="9239" max="9472" width="13.1640625" style="18"/>
    <col min="9473" max="9473" width="35.83203125" style="18" customWidth="1"/>
    <col min="9474" max="9494" width="18" style="18" customWidth="1"/>
    <col min="9495" max="9728" width="13.1640625" style="18"/>
    <col min="9729" max="9729" width="35.83203125" style="18" customWidth="1"/>
    <col min="9730" max="9750" width="18" style="18" customWidth="1"/>
    <col min="9751" max="9984" width="13.1640625" style="18"/>
    <col min="9985" max="9985" width="35.83203125" style="18" customWidth="1"/>
    <col min="9986" max="10006" width="18" style="18" customWidth="1"/>
    <col min="10007" max="10240" width="13.1640625" style="18"/>
    <col min="10241" max="10241" width="35.83203125" style="18" customWidth="1"/>
    <col min="10242" max="10262" width="18" style="18" customWidth="1"/>
    <col min="10263" max="10496" width="13.1640625" style="18"/>
    <col min="10497" max="10497" width="35.83203125" style="18" customWidth="1"/>
    <col min="10498" max="10518" width="18" style="18" customWidth="1"/>
    <col min="10519" max="10752" width="13.1640625" style="18"/>
    <col min="10753" max="10753" width="35.83203125" style="18" customWidth="1"/>
    <col min="10754" max="10774" width="18" style="18" customWidth="1"/>
    <col min="10775" max="11008" width="13.1640625" style="18"/>
    <col min="11009" max="11009" width="35.83203125" style="18" customWidth="1"/>
    <col min="11010" max="11030" width="18" style="18" customWidth="1"/>
    <col min="11031" max="11264" width="13.1640625" style="18"/>
    <col min="11265" max="11265" width="35.83203125" style="18" customWidth="1"/>
    <col min="11266" max="11286" width="18" style="18" customWidth="1"/>
    <col min="11287" max="11520" width="13.1640625" style="18"/>
    <col min="11521" max="11521" width="35.83203125" style="18" customWidth="1"/>
    <col min="11522" max="11542" width="18" style="18" customWidth="1"/>
    <col min="11543" max="11776" width="13.1640625" style="18"/>
    <col min="11777" max="11777" width="35.83203125" style="18" customWidth="1"/>
    <col min="11778" max="11798" width="18" style="18" customWidth="1"/>
    <col min="11799" max="12032" width="13.1640625" style="18"/>
    <col min="12033" max="12033" width="35.83203125" style="18" customWidth="1"/>
    <col min="12034" max="12054" width="18" style="18" customWidth="1"/>
    <col min="12055" max="12288" width="13.1640625" style="18"/>
    <col min="12289" max="12289" width="35.83203125" style="18" customWidth="1"/>
    <col min="12290" max="12310" width="18" style="18" customWidth="1"/>
    <col min="12311" max="12544" width="13.1640625" style="18"/>
    <col min="12545" max="12545" width="35.83203125" style="18" customWidth="1"/>
    <col min="12546" max="12566" width="18" style="18" customWidth="1"/>
    <col min="12567" max="12800" width="13.1640625" style="18"/>
    <col min="12801" max="12801" width="35.83203125" style="18" customWidth="1"/>
    <col min="12802" max="12822" width="18" style="18" customWidth="1"/>
    <col min="12823" max="13056" width="13.1640625" style="18"/>
    <col min="13057" max="13057" width="35.83203125" style="18" customWidth="1"/>
    <col min="13058" max="13078" width="18" style="18" customWidth="1"/>
    <col min="13079" max="13312" width="13.1640625" style="18"/>
    <col min="13313" max="13313" width="35.83203125" style="18" customWidth="1"/>
    <col min="13314" max="13334" width="18" style="18" customWidth="1"/>
    <col min="13335" max="13568" width="13.1640625" style="18"/>
    <col min="13569" max="13569" width="35.83203125" style="18" customWidth="1"/>
    <col min="13570" max="13590" width="18" style="18" customWidth="1"/>
    <col min="13591" max="13824" width="13.1640625" style="18"/>
    <col min="13825" max="13825" width="35.83203125" style="18" customWidth="1"/>
    <col min="13826" max="13846" width="18" style="18" customWidth="1"/>
    <col min="13847" max="14080" width="13.1640625" style="18"/>
    <col min="14081" max="14081" width="35.83203125" style="18" customWidth="1"/>
    <col min="14082" max="14102" width="18" style="18" customWidth="1"/>
    <col min="14103" max="14336" width="13.1640625" style="18"/>
    <col min="14337" max="14337" width="35.83203125" style="18" customWidth="1"/>
    <col min="14338" max="14358" width="18" style="18" customWidth="1"/>
    <col min="14359" max="14592" width="13.1640625" style="18"/>
    <col min="14593" max="14593" width="35.83203125" style="18" customWidth="1"/>
    <col min="14594" max="14614" width="18" style="18" customWidth="1"/>
    <col min="14615" max="14848" width="13.1640625" style="18"/>
    <col min="14849" max="14849" width="35.83203125" style="18" customWidth="1"/>
    <col min="14850" max="14870" width="18" style="18" customWidth="1"/>
    <col min="14871" max="15104" width="13.1640625" style="18"/>
    <col min="15105" max="15105" width="35.83203125" style="18" customWidth="1"/>
    <col min="15106" max="15126" width="18" style="18" customWidth="1"/>
    <col min="15127" max="15360" width="13.1640625" style="18"/>
    <col min="15361" max="15361" width="35.83203125" style="18" customWidth="1"/>
    <col min="15362" max="15382" width="18" style="18" customWidth="1"/>
    <col min="15383" max="15616" width="13.1640625" style="18"/>
    <col min="15617" max="15617" width="35.83203125" style="18" customWidth="1"/>
    <col min="15618" max="15638" width="18" style="18" customWidth="1"/>
    <col min="15639" max="15872" width="13.1640625" style="18"/>
    <col min="15873" max="15873" width="35.83203125" style="18" customWidth="1"/>
    <col min="15874" max="15894" width="18" style="18" customWidth="1"/>
    <col min="15895" max="16128" width="13.1640625" style="18"/>
    <col min="16129" max="16129" width="35.83203125" style="18" customWidth="1"/>
    <col min="16130" max="16150" width="18" style="18" customWidth="1"/>
    <col min="16151" max="16384" width="13.1640625" style="18"/>
  </cols>
  <sheetData>
    <row r="1" spans="1:22" ht="18.75" x14ac:dyDescent="0.3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22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6" t="s">
        <v>29</v>
      </c>
    </row>
    <row r="3" spans="1:22" ht="158.25" customHeight="1" x14ac:dyDescent="0.2">
      <c r="A3" s="17" t="s">
        <v>35</v>
      </c>
      <c r="B3" s="17" t="s">
        <v>21</v>
      </c>
      <c r="C3" s="17" t="s">
        <v>19</v>
      </c>
      <c r="D3" s="17" t="s">
        <v>18</v>
      </c>
      <c r="E3" s="17" t="s">
        <v>17</v>
      </c>
      <c r="F3" s="17" t="s">
        <v>16</v>
      </c>
      <c r="G3" s="17" t="s">
        <v>15</v>
      </c>
      <c r="H3" s="17" t="s">
        <v>14</v>
      </c>
      <c r="I3" s="17" t="s">
        <v>13</v>
      </c>
      <c r="J3" s="17" t="s">
        <v>11</v>
      </c>
      <c r="K3" s="17" t="s">
        <v>10</v>
      </c>
      <c r="L3" s="17" t="s">
        <v>9</v>
      </c>
      <c r="M3" s="17" t="s">
        <v>8</v>
      </c>
      <c r="N3" s="17" t="s">
        <v>6</v>
      </c>
      <c r="O3" s="17" t="s">
        <v>5</v>
      </c>
      <c r="P3" s="17" t="s">
        <v>4</v>
      </c>
      <c r="Q3" s="17" t="s">
        <v>3</v>
      </c>
      <c r="R3" s="17" t="s">
        <v>36</v>
      </c>
      <c r="S3" s="17" t="s">
        <v>2</v>
      </c>
      <c r="T3" s="17" t="s">
        <v>1</v>
      </c>
      <c r="U3" s="17" t="s">
        <v>0</v>
      </c>
      <c r="V3" s="17" t="s">
        <v>37</v>
      </c>
    </row>
    <row r="4" spans="1:22" ht="12.75" customHeight="1" x14ac:dyDescent="0.2">
      <c r="A4" s="19" t="s">
        <v>38</v>
      </c>
      <c r="B4" s="20">
        <v>30920924.390000001</v>
      </c>
      <c r="C4" s="20">
        <v>16288336.18</v>
      </c>
      <c r="D4" s="20">
        <v>3422916.54</v>
      </c>
      <c r="E4" s="20">
        <v>3426721.87</v>
      </c>
      <c r="F4" s="20">
        <v>5252539.6399999997</v>
      </c>
      <c r="G4" s="20"/>
      <c r="H4" s="20">
        <v>752163.2</v>
      </c>
      <c r="I4" s="20">
        <v>-1801.42</v>
      </c>
      <c r="J4" s="20">
        <v>647854.77</v>
      </c>
      <c r="K4" s="20">
        <v>306654.43</v>
      </c>
      <c r="L4" s="20">
        <v>261140.03</v>
      </c>
      <c r="M4" s="20">
        <v>90292.63</v>
      </c>
      <c r="N4" s="20">
        <v>429113.09</v>
      </c>
      <c r="O4" s="20">
        <v>44993.43</v>
      </c>
      <c r="P4" s="20">
        <v>196645676.5</v>
      </c>
      <c r="Q4" s="20">
        <v>197112851.44999999</v>
      </c>
      <c r="R4" s="20"/>
      <c r="S4" s="20">
        <v>37010</v>
      </c>
      <c r="T4" s="20"/>
      <c r="U4" s="20">
        <v>-504184.95</v>
      </c>
      <c r="V4" s="20">
        <v>227566600.88999999</v>
      </c>
    </row>
    <row r="5" spans="1:22" ht="12.75" customHeight="1" x14ac:dyDescent="0.2">
      <c r="A5" s="19" t="s">
        <v>39</v>
      </c>
      <c r="B5" s="20">
        <v>12135409.41</v>
      </c>
      <c r="C5" s="20">
        <v>5393480.3700000001</v>
      </c>
      <c r="D5" s="20">
        <v>1583214.83</v>
      </c>
      <c r="E5" s="20">
        <v>1437781.28</v>
      </c>
      <c r="F5" s="20">
        <v>846568.08</v>
      </c>
      <c r="G5" s="20"/>
      <c r="H5" s="20">
        <v>271713.96999999997</v>
      </c>
      <c r="I5" s="20"/>
      <c r="J5" s="20">
        <v>1467416.7</v>
      </c>
      <c r="K5" s="20">
        <v>63443.34</v>
      </c>
      <c r="L5" s="20"/>
      <c r="M5" s="20">
        <v>942759.31</v>
      </c>
      <c r="N5" s="20">
        <v>108531.53</v>
      </c>
      <c r="O5" s="20">
        <v>20500</v>
      </c>
      <c r="P5" s="20">
        <v>109040472.67</v>
      </c>
      <c r="Q5" s="20">
        <v>109067090</v>
      </c>
      <c r="R5" s="20"/>
      <c r="S5" s="20"/>
      <c r="T5" s="20"/>
      <c r="U5" s="20">
        <v>-26617.33</v>
      </c>
      <c r="V5" s="20">
        <v>121175882.08</v>
      </c>
    </row>
    <row r="6" spans="1:22" ht="12.75" customHeight="1" x14ac:dyDescent="0.2">
      <c r="A6" s="19" t="s">
        <v>40</v>
      </c>
      <c r="B6" s="20">
        <v>36676366.729999997</v>
      </c>
      <c r="C6" s="20">
        <v>21884855.27</v>
      </c>
      <c r="D6" s="20">
        <v>1750036.39</v>
      </c>
      <c r="E6" s="20">
        <v>4898955.82</v>
      </c>
      <c r="F6" s="20">
        <v>4738789.57</v>
      </c>
      <c r="G6" s="20"/>
      <c r="H6" s="20">
        <v>773051.84</v>
      </c>
      <c r="I6" s="20">
        <v>6723.1</v>
      </c>
      <c r="J6" s="20">
        <v>1299558.22</v>
      </c>
      <c r="K6" s="20">
        <v>337440</v>
      </c>
      <c r="L6" s="20">
        <v>42724</v>
      </c>
      <c r="M6" s="20">
        <v>765183.63</v>
      </c>
      <c r="N6" s="20">
        <v>168216.04</v>
      </c>
      <c r="O6" s="20">
        <v>10832.85</v>
      </c>
      <c r="P6" s="20">
        <v>202931251.19</v>
      </c>
      <c r="Q6" s="20">
        <v>203122111.19</v>
      </c>
      <c r="R6" s="20"/>
      <c r="S6" s="20"/>
      <c r="T6" s="20"/>
      <c r="U6" s="20">
        <v>-190860</v>
      </c>
      <c r="V6" s="20">
        <v>239607617.91999999</v>
      </c>
    </row>
    <row r="7" spans="1:22" ht="12.75" customHeight="1" x14ac:dyDescent="0.2">
      <c r="A7" s="19" t="s">
        <v>41</v>
      </c>
      <c r="B7" s="20">
        <v>14835789.060000001</v>
      </c>
      <c r="C7" s="20">
        <v>8244747.8399999999</v>
      </c>
      <c r="D7" s="20">
        <v>943046.87</v>
      </c>
      <c r="E7" s="20">
        <v>1573835.53</v>
      </c>
      <c r="F7" s="20">
        <v>2200785.25</v>
      </c>
      <c r="G7" s="20"/>
      <c r="H7" s="20">
        <v>437169.28</v>
      </c>
      <c r="I7" s="20">
        <v>-97.78</v>
      </c>
      <c r="J7" s="20">
        <v>464383.85</v>
      </c>
      <c r="K7" s="20">
        <v>144198.78</v>
      </c>
      <c r="L7" s="20"/>
      <c r="M7" s="20">
        <v>711290.81</v>
      </c>
      <c r="N7" s="20">
        <v>116290.26</v>
      </c>
      <c r="O7" s="20">
        <v>138.37</v>
      </c>
      <c r="P7" s="20">
        <v>88220345.980000004</v>
      </c>
      <c r="Q7" s="20">
        <v>88520204.650000006</v>
      </c>
      <c r="R7" s="20"/>
      <c r="S7" s="20"/>
      <c r="T7" s="20"/>
      <c r="U7" s="20">
        <v>-299858.67</v>
      </c>
      <c r="V7" s="20">
        <v>103056135.04000001</v>
      </c>
    </row>
    <row r="8" spans="1:22" ht="12.75" customHeight="1" x14ac:dyDescent="0.2">
      <c r="A8" s="19" t="s">
        <v>42</v>
      </c>
      <c r="B8" s="20">
        <v>9749955.1699999999</v>
      </c>
      <c r="C8" s="20">
        <v>4081214.67</v>
      </c>
      <c r="D8" s="20">
        <v>2266652.66</v>
      </c>
      <c r="E8" s="20">
        <v>937246.05</v>
      </c>
      <c r="F8" s="20">
        <v>1603931.35</v>
      </c>
      <c r="G8" s="20"/>
      <c r="H8" s="20">
        <v>167342.18</v>
      </c>
      <c r="I8" s="20">
        <v>605</v>
      </c>
      <c r="J8" s="20">
        <v>453231.87</v>
      </c>
      <c r="K8" s="20">
        <v>63449.52</v>
      </c>
      <c r="L8" s="20">
        <v>22782.23</v>
      </c>
      <c r="M8" s="20">
        <v>4025</v>
      </c>
      <c r="N8" s="20">
        <v>107316.56</v>
      </c>
      <c r="O8" s="20">
        <v>42158.080000000002</v>
      </c>
      <c r="P8" s="20">
        <v>69090932.909999996</v>
      </c>
      <c r="Q8" s="20">
        <v>69044228.900000006</v>
      </c>
      <c r="R8" s="20"/>
      <c r="S8" s="20">
        <v>46704.01</v>
      </c>
      <c r="T8" s="20"/>
      <c r="U8" s="20"/>
      <c r="V8" s="20">
        <v>78840888.079999998</v>
      </c>
    </row>
    <row r="9" spans="1:22" ht="12.75" customHeight="1" x14ac:dyDescent="0.2">
      <c r="A9" s="19" t="s">
        <v>43</v>
      </c>
      <c r="B9" s="20">
        <v>18981681.18</v>
      </c>
      <c r="C9" s="20">
        <v>9500518.4399999995</v>
      </c>
      <c r="D9" s="20">
        <v>1481040.72</v>
      </c>
      <c r="E9" s="20">
        <v>1704026.85</v>
      </c>
      <c r="F9" s="20">
        <v>3425992.45</v>
      </c>
      <c r="G9" s="20"/>
      <c r="H9" s="20">
        <v>443047.22</v>
      </c>
      <c r="I9" s="20">
        <v>-172.93</v>
      </c>
      <c r="J9" s="20">
        <v>412207.56</v>
      </c>
      <c r="K9" s="20">
        <v>149818.03</v>
      </c>
      <c r="L9" s="20">
        <v>449702.01</v>
      </c>
      <c r="M9" s="20">
        <v>874647.07</v>
      </c>
      <c r="N9" s="20">
        <v>299615.27</v>
      </c>
      <c r="O9" s="20">
        <v>231238.49</v>
      </c>
      <c r="P9" s="20">
        <v>146839624.33000001</v>
      </c>
      <c r="Q9" s="20">
        <v>147182674.63999999</v>
      </c>
      <c r="R9" s="20"/>
      <c r="S9" s="20"/>
      <c r="T9" s="20">
        <v>1693.48</v>
      </c>
      <c r="U9" s="20">
        <v>-344743.79</v>
      </c>
      <c r="V9" s="20">
        <v>165821305.50999999</v>
      </c>
    </row>
    <row r="10" spans="1:22" ht="12.75" customHeight="1" x14ac:dyDescent="0.2">
      <c r="A10" s="19" t="s">
        <v>44</v>
      </c>
      <c r="B10" s="20">
        <v>14077116.890000001</v>
      </c>
      <c r="C10" s="20">
        <v>7624292.4500000002</v>
      </c>
      <c r="D10" s="20">
        <v>1360617.5</v>
      </c>
      <c r="E10" s="20">
        <v>2242019.16</v>
      </c>
      <c r="F10" s="20">
        <v>1495450.7</v>
      </c>
      <c r="G10" s="20"/>
      <c r="H10" s="20">
        <v>293941.65999999997</v>
      </c>
      <c r="I10" s="20"/>
      <c r="J10" s="20">
        <v>535829.23</v>
      </c>
      <c r="K10" s="20">
        <v>123690.26</v>
      </c>
      <c r="L10" s="20">
        <v>79486.850000000006</v>
      </c>
      <c r="M10" s="20">
        <v>207972.16</v>
      </c>
      <c r="N10" s="20">
        <v>110165.7</v>
      </c>
      <c r="O10" s="20">
        <v>3651.22</v>
      </c>
      <c r="P10" s="20">
        <v>103008531.77</v>
      </c>
      <c r="Q10" s="20">
        <v>103056648</v>
      </c>
      <c r="R10" s="20"/>
      <c r="S10" s="20"/>
      <c r="T10" s="20"/>
      <c r="U10" s="20">
        <v>-48116.23</v>
      </c>
      <c r="V10" s="20">
        <v>117085648.66</v>
      </c>
    </row>
    <row r="11" spans="1:22" ht="12.75" customHeight="1" x14ac:dyDescent="0.2">
      <c r="A11" s="19" t="s">
        <v>45</v>
      </c>
      <c r="B11" s="20">
        <v>89468926.730000004</v>
      </c>
      <c r="C11" s="20">
        <v>59523633.140000001</v>
      </c>
      <c r="D11" s="20">
        <v>4621929.2</v>
      </c>
      <c r="E11" s="20">
        <v>11605849.119999999</v>
      </c>
      <c r="F11" s="20">
        <v>5823189.8799999999</v>
      </c>
      <c r="G11" s="20"/>
      <c r="H11" s="20">
        <v>1547404.75</v>
      </c>
      <c r="I11" s="20">
        <v>-35836.69</v>
      </c>
      <c r="J11" s="20">
        <v>1790166.96</v>
      </c>
      <c r="K11" s="20">
        <v>346473.22</v>
      </c>
      <c r="L11" s="20">
        <v>1148894</v>
      </c>
      <c r="M11" s="20">
        <v>2582734.14</v>
      </c>
      <c r="N11" s="20">
        <v>516870.05</v>
      </c>
      <c r="O11" s="20">
        <v>-2381.04</v>
      </c>
      <c r="P11" s="20">
        <v>298294050.44</v>
      </c>
      <c r="Q11" s="20">
        <v>298149136.45999998</v>
      </c>
      <c r="R11" s="20"/>
      <c r="S11" s="20">
        <v>930137.71</v>
      </c>
      <c r="T11" s="20">
        <v>695847.03</v>
      </c>
      <c r="U11" s="20">
        <v>-1481070.76</v>
      </c>
      <c r="V11" s="20">
        <v>387762977.17000002</v>
      </c>
    </row>
    <row r="12" spans="1:22" ht="12.75" customHeight="1" x14ac:dyDescent="0.2">
      <c r="A12" s="19" t="s">
        <v>46</v>
      </c>
      <c r="B12" s="20">
        <v>20626717.170000002</v>
      </c>
      <c r="C12" s="20">
        <v>9417973.3499999996</v>
      </c>
      <c r="D12" s="20">
        <v>2194190.8199999998</v>
      </c>
      <c r="E12" s="20">
        <v>2155741.27</v>
      </c>
      <c r="F12" s="20">
        <v>3202633.21</v>
      </c>
      <c r="G12" s="20"/>
      <c r="H12" s="20">
        <v>407871.18</v>
      </c>
      <c r="I12" s="20">
        <v>3.59</v>
      </c>
      <c r="J12" s="20">
        <v>1788616.09</v>
      </c>
      <c r="K12" s="20">
        <v>179765.77</v>
      </c>
      <c r="L12" s="20">
        <v>1843.46</v>
      </c>
      <c r="M12" s="20">
        <v>1038601.16</v>
      </c>
      <c r="N12" s="20">
        <v>195998.27</v>
      </c>
      <c r="O12" s="20">
        <v>43479</v>
      </c>
      <c r="P12" s="20">
        <v>102463887.14</v>
      </c>
      <c r="Q12" s="20">
        <v>103288652.5</v>
      </c>
      <c r="R12" s="20"/>
      <c r="S12" s="20">
        <v>15984.91</v>
      </c>
      <c r="T12" s="20"/>
      <c r="U12" s="20">
        <v>-840750.27</v>
      </c>
      <c r="V12" s="20">
        <v>123090604.31</v>
      </c>
    </row>
    <row r="13" spans="1:22" ht="12.75" customHeight="1" x14ac:dyDescent="0.2">
      <c r="A13" s="19" t="s">
        <v>47</v>
      </c>
      <c r="B13" s="20">
        <v>30652909.969999999</v>
      </c>
      <c r="C13" s="20">
        <v>15183093.609999999</v>
      </c>
      <c r="D13" s="20">
        <v>2526263.7799999998</v>
      </c>
      <c r="E13" s="20">
        <v>3797796.59</v>
      </c>
      <c r="F13" s="20">
        <v>5079331.88</v>
      </c>
      <c r="G13" s="20"/>
      <c r="H13" s="20">
        <v>927366.3</v>
      </c>
      <c r="I13" s="20"/>
      <c r="J13" s="20">
        <v>1719848.68</v>
      </c>
      <c r="K13" s="20">
        <v>206072.81</v>
      </c>
      <c r="L13" s="20">
        <v>122494.11</v>
      </c>
      <c r="M13" s="20">
        <v>331722.21000000002</v>
      </c>
      <c r="N13" s="20">
        <v>265939.90000000002</v>
      </c>
      <c r="O13" s="20">
        <v>492980.1</v>
      </c>
      <c r="P13" s="20">
        <v>147311916.44999999</v>
      </c>
      <c r="Q13" s="20">
        <v>146943496.28</v>
      </c>
      <c r="R13" s="20"/>
      <c r="S13" s="20">
        <v>387608.36</v>
      </c>
      <c r="T13" s="20">
        <v>3138.09</v>
      </c>
      <c r="U13" s="20">
        <v>-22326.28</v>
      </c>
      <c r="V13" s="20">
        <v>177964826.41999999</v>
      </c>
    </row>
    <row r="14" spans="1:22" ht="12.75" customHeight="1" x14ac:dyDescent="0.2">
      <c r="A14" s="19" t="s">
        <v>48</v>
      </c>
      <c r="B14" s="20">
        <v>11499406.859999999</v>
      </c>
      <c r="C14" s="20">
        <v>6241614.0999999996</v>
      </c>
      <c r="D14" s="20">
        <v>772060.79</v>
      </c>
      <c r="E14" s="20">
        <v>1333077.1200000001</v>
      </c>
      <c r="F14" s="20">
        <v>1936150.68</v>
      </c>
      <c r="G14" s="20"/>
      <c r="H14" s="20">
        <v>166042.81</v>
      </c>
      <c r="I14" s="20">
        <v>250.5</v>
      </c>
      <c r="J14" s="20">
        <v>534777.68000000005</v>
      </c>
      <c r="K14" s="20">
        <v>78925.23</v>
      </c>
      <c r="L14" s="20">
        <v>28760.74</v>
      </c>
      <c r="M14" s="20">
        <v>133800.6</v>
      </c>
      <c r="N14" s="20">
        <v>171505.64</v>
      </c>
      <c r="O14" s="20">
        <v>102440.97</v>
      </c>
      <c r="P14" s="20">
        <v>51069180.310000002</v>
      </c>
      <c r="Q14" s="20">
        <v>51552541.229999997</v>
      </c>
      <c r="R14" s="20"/>
      <c r="S14" s="20"/>
      <c r="T14" s="20"/>
      <c r="U14" s="20">
        <v>-483360.92</v>
      </c>
      <c r="V14" s="20">
        <v>62568587.170000002</v>
      </c>
    </row>
    <row r="15" spans="1:22" ht="12.75" customHeight="1" x14ac:dyDescent="0.2">
      <c r="A15" s="19" t="s">
        <v>49</v>
      </c>
      <c r="B15" s="20">
        <v>20466081.190000001</v>
      </c>
      <c r="C15" s="20">
        <v>6753419.75</v>
      </c>
      <c r="D15" s="20">
        <v>1491465.79</v>
      </c>
      <c r="E15" s="20">
        <v>1139742.01</v>
      </c>
      <c r="F15" s="20">
        <v>1505221.71</v>
      </c>
      <c r="G15" s="20"/>
      <c r="H15" s="20">
        <v>729439.81</v>
      </c>
      <c r="I15" s="20">
        <v>9.41</v>
      </c>
      <c r="J15" s="20">
        <v>932866.66</v>
      </c>
      <c r="K15" s="20">
        <v>75452.070000000007</v>
      </c>
      <c r="L15" s="20">
        <v>1026747.21</v>
      </c>
      <c r="M15" s="20">
        <v>6399399.3600000003</v>
      </c>
      <c r="N15" s="20">
        <v>113348.31</v>
      </c>
      <c r="O15" s="20">
        <v>245215.7</v>
      </c>
      <c r="P15" s="20">
        <v>123300619.84</v>
      </c>
      <c r="Q15" s="20">
        <v>122976296.17</v>
      </c>
      <c r="R15" s="20"/>
      <c r="S15" s="20">
        <v>325893.90999999997</v>
      </c>
      <c r="T15" s="20"/>
      <c r="U15" s="20">
        <v>-1570.24</v>
      </c>
      <c r="V15" s="20">
        <v>143766701.03</v>
      </c>
    </row>
    <row r="16" spans="1:22" ht="12.75" customHeight="1" x14ac:dyDescent="0.2">
      <c r="A16" s="19" t="s">
        <v>50</v>
      </c>
      <c r="B16" s="20">
        <v>38879682.799999997</v>
      </c>
      <c r="C16" s="20">
        <v>21245376.989999998</v>
      </c>
      <c r="D16" s="20">
        <v>3661678.58</v>
      </c>
      <c r="E16" s="20">
        <v>7451754.7300000004</v>
      </c>
      <c r="F16" s="20">
        <v>3914782.8</v>
      </c>
      <c r="G16" s="20"/>
      <c r="H16" s="20">
        <v>586067.64</v>
      </c>
      <c r="I16" s="20"/>
      <c r="J16" s="20">
        <v>1216252.03</v>
      </c>
      <c r="K16" s="20">
        <v>279293.52</v>
      </c>
      <c r="L16" s="20">
        <v>46266.27</v>
      </c>
      <c r="M16" s="20">
        <v>185730.98</v>
      </c>
      <c r="N16" s="20">
        <v>288728.53000000003</v>
      </c>
      <c r="O16" s="20">
        <v>3750.73</v>
      </c>
      <c r="P16" s="20">
        <v>168621518.16</v>
      </c>
      <c r="Q16" s="20">
        <v>168584451.03999999</v>
      </c>
      <c r="R16" s="20"/>
      <c r="S16" s="20">
        <v>40800</v>
      </c>
      <c r="T16" s="20"/>
      <c r="U16" s="20">
        <v>-3732.88</v>
      </c>
      <c r="V16" s="20">
        <v>207501200.96000001</v>
      </c>
    </row>
    <row r="17" spans="1:22" ht="12.75" customHeight="1" x14ac:dyDescent="0.2">
      <c r="A17" s="19" t="s">
        <v>51</v>
      </c>
      <c r="B17" s="20">
        <v>42487923.600000001</v>
      </c>
      <c r="C17" s="20">
        <v>21665749.989999998</v>
      </c>
      <c r="D17" s="20">
        <v>1715630.6</v>
      </c>
      <c r="E17" s="20">
        <v>3442684.98</v>
      </c>
      <c r="F17" s="20">
        <v>6195343.3200000003</v>
      </c>
      <c r="G17" s="20"/>
      <c r="H17" s="20">
        <v>1403281.41</v>
      </c>
      <c r="I17" s="20">
        <v>393.2</v>
      </c>
      <c r="J17" s="20">
        <v>3855935.28</v>
      </c>
      <c r="K17" s="20">
        <v>274288.81</v>
      </c>
      <c r="L17" s="20">
        <v>243628.96</v>
      </c>
      <c r="M17" s="20">
        <v>3336082.18</v>
      </c>
      <c r="N17" s="20">
        <v>354904.87</v>
      </c>
      <c r="O17" s="20"/>
      <c r="P17" s="20">
        <v>199934840.56</v>
      </c>
      <c r="Q17" s="20">
        <v>201445427.44999999</v>
      </c>
      <c r="R17" s="20"/>
      <c r="S17" s="20"/>
      <c r="T17" s="20">
        <v>13740</v>
      </c>
      <c r="U17" s="20">
        <v>-1524326.89</v>
      </c>
      <c r="V17" s="20">
        <v>242422764.16</v>
      </c>
    </row>
    <row r="18" spans="1:22" ht="12.75" customHeight="1" x14ac:dyDescent="0.2">
      <c r="A18" s="19" t="s">
        <v>52</v>
      </c>
      <c r="B18" s="20">
        <v>31682218.620000001</v>
      </c>
      <c r="C18" s="20">
        <v>17200044.600000001</v>
      </c>
      <c r="D18" s="20">
        <v>2695691.09</v>
      </c>
      <c r="E18" s="20">
        <v>2831062.87</v>
      </c>
      <c r="F18" s="20">
        <v>3502396.61</v>
      </c>
      <c r="G18" s="20"/>
      <c r="H18" s="20">
        <v>843891.96</v>
      </c>
      <c r="I18" s="20"/>
      <c r="J18" s="20">
        <v>3741333.26</v>
      </c>
      <c r="K18" s="20">
        <v>261186.55</v>
      </c>
      <c r="L18" s="20">
        <v>16873.560000000001</v>
      </c>
      <c r="M18" s="20">
        <v>211540.67</v>
      </c>
      <c r="N18" s="20">
        <v>368231</v>
      </c>
      <c r="O18" s="20">
        <v>9966.4500000000007</v>
      </c>
      <c r="P18" s="20">
        <v>195621752.74000001</v>
      </c>
      <c r="Q18" s="20">
        <v>195623052.74000001</v>
      </c>
      <c r="R18" s="20"/>
      <c r="S18" s="20"/>
      <c r="T18" s="20"/>
      <c r="U18" s="20">
        <v>-1300</v>
      </c>
      <c r="V18" s="20">
        <v>227303971.36000001</v>
      </c>
    </row>
    <row r="19" spans="1:22" ht="12.75" customHeight="1" x14ac:dyDescent="0.2">
      <c r="A19" s="19" t="s">
        <v>53</v>
      </c>
      <c r="B19" s="20">
        <v>19718829.43</v>
      </c>
      <c r="C19" s="20">
        <v>7039164.5599999996</v>
      </c>
      <c r="D19" s="20">
        <v>2091493.01</v>
      </c>
      <c r="E19" s="20">
        <v>2725971.91</v>
      </c>
      <c r="F19" s="20">
        <v>2441932.1</v>
      </c>
      <c r="G19" s="20"/>
      <c r="H19" s="20">
        <v>446829.39</v>
      </c>
      <c r="I19" s="20">
        <v>2712.6</v>
      </c>
      <c r="J19" s="20">
        <v>1216572.07</v>
      </c>
      <c r="K19" s="20">
        <v>179077.32</v>
      </c>
      <c r="L19" s="20">
        <v>1960151.34</v>
      </c>
      <c r="M19" s="20">
        <v>1413173.16</v>
      </c>
      <c r="N19" s="20">
        <v>162176.73000000001</v>
      </c>
      <c r="O19" s="20">
        <v>39575.24</v>
      </c>
      <c r="P19" s="20">
        <v>123164983.87</v>
      </c>
      <c r="Q19" s="20">
        <v>123294738.87</v>
      </c>
      <c r="R19" s="20"/>
      <c r="S19" s="20"/>
      <c r="T19" s="20">
        <v>56.22</v>
      </c>
      <c r="U19" s="20">
        <v>-129811.22</v>
      </c>
      <c r="V19" s="20">
        <v>142883813.30000001</v>
      </c>
    </row>
    <row r="20" spans="1:22" ht="12.75" customHeight="1" x14ac:dyDescent="0.2">
      <c r="A20" s="19" t="s">
        <v>54</v>
      </c>
      <c r="B20" s="20">
        <v>23427285.579999998</v>
      </c>
      <c r="C20" s="20">
        <v>9008709.7599999998</v>
      </c>
      <c r="D20" s="20">
        <v>1936142.07</v>
      </c>
      <c r="E20" s="20">
        <v>4692236.1399999997</v>
      </c>
      <c r="F20" s="20">
        <v>4404045.3899999997</v>
      </c>
      <c r="G20" s="20"/>
      <c r="H20" s="20">
        <v>798688.21</v>
      </c>
      <c r="I20" s="20"/>
      <c r="J20" s="20">
        <v>741446.83</v>
      </c>
      <c r="K20" s="20">
        <v>146152.79</v>
      </c>
      <c r="L20" s="20"/>
      <c r="M20" s="20">
        <v>1544716</v>
      </c>
      <c r="N20" s="20">
        <v>154746.01</v>
      </c>
      <c r="O20" s="20">
        <v>402.38</v>
      </c>
      <c r="P20" s="20">
        <v>130989912.44</v>
      </c>
      <c r="Q20" s="20">
        <v>132677230.84</v>
      </c>
      <c r="R20" s="20"/>
      <c r="S20" s="20">
        <v>50000</v>
      </c>
      <c r="T20" s="20"/>
      <c r="U20" s="20">
        <v>-1737318.3999999999</v>
      </c>
      <c r="V20" s="20">
        <v>154417198.02000001</v>
      </c>
    </row>
    <row r="21" spans="1:22" ht="12.75" customHeight="1" x14ac:dyDescent="0.2">
      <c r="A21" s="19" t="s">
        <v>55</v>
      </c>
      <c r="B21" s="20">
        <v>17854889.57</v>
      </c>
      <c r="C21" s="20">
        <v>11487589.51</v>
      </c>
      <c r="D21" s="20">
        <v>1627525.61</v>
      </c>
      <c r="E21" s="20">
        <v>2680582.87</v>
      </c>
      <c r="F21" s="20">
        <v>815890</v>
      </c>
      <c r="G21" s="20"/>
      <c r="H21" s="20">
        <v>255772.95</v>
      </c>
      <c r="I21" s="20"/>
      <c r="J21" s="20">
        <v>338131</v>
      </c>
      <c r="K21" s="20">
        <v>77576.990000000005</v>
      </c>
      <c r="L21" s="20"/>
      <c r="M21" s="20">
        <v>396794.77</v>
      </c>
      <c r="N21" s="20">
        <v>169267.17</v>
      </c>
      <c r="O21" s="20">
        <v>5758.7</v>
      </c>
      <c r="P21" s="20">
        <v>76174223.859999999</v>
      </c>
      <c r="Q21" s="20">
        <v>77034849.010000005</v>
      </c>
      <c r="R21" s="20"/>
      <c r="S21" s="20">
        <v>90070</v>
      </c>
      <c r="T21" s="20">
        <v>17750.39</v>
      </c>
      <c r="U21" s="20">
        <v>-968445.54</v>
      </c>
      <c r="V21" s="20">
        <v>94029113.430000007</v>
      </c>
    </row>
    <row r="22" spans="1:22" ht="12.75" customHeight="1" x14ac:dyDescent="0.2">
      <c r="A22" s="19" t="s">
        <v>56</v>
      </c>
      <c r="B22" s="20">
        <v>33807137.850000001</v>
      </c>
      <c r="C22" s="20">
        <v>20394331.120000001</v>
      </c>
      <c r="D22" s="20">
        <v>2622707.1800000002</v>
      </c>
      <c r="E22" s="20">
        <v>4128801.46</v>
      </c>
      <c r="F22" s="20">
        <v>2989085</v>
      </c>
      <c r="G22" s="20"/>
      <c r="H22" s="20">
        <v>586956.65</v>
      </c>
      <c r="I22" s="20">
        <v>-2078.4</v>
      </c>
      <c r="J22" s="20">
        <v>1083264.3500000001</v>
      </c>
      <c r="K22" s="20">
        <v>299283.94</v>
      </c>
      <c r="L22" s="20">
        <v>41376</v>
      </c>
      <c r="M22" s="20">
        <v>1490359.67</v>
      </c>
      <c r="N22" s="20">
        <v>156090.17000000001</v>
      </c>
      <c r="O22" s="20">
        <v>16960.71</v>
      </c>
      <c r="P22" s="20">
        <v>123530171.20999999</v>
      </c>
      <c r="Q22" s="20">
        <v>123536276.65000001</v>
      </c>
      <c r="R22" s="20"/>
      <c r="S22" s="20"/>
      <c r="T22" s="20"/>
      <c r="U22" s="20">
        <v>-6105.44</v>
      </c>
      <c r="V22" s="20">
        <v>157337309.06</v>
      </c>
    </row>
    <row r="23" spans="1:22" ht="12.75" customHeight="1" x14ac:dyDescent="0.2">
      <c r="A23" s="19" t="s">
        <v>57</v>
      </c>
      <c r="B23" s="20">
        <v>80310995.909999996</v>
      </c>
      <c r="C23" s="20">
        <v>53958742.060000002</v>
      </c>
      <c r="D23" s="20">
        <v>1819892.32</v>
      </c>
      <c r="E23" s="20">
        <v>6695746.2699999996</v>
      </c>
      <c r="F23" s="20">
        <v>8258578.8700000001</v>
      </c>
      <c r="G23" s="20"/>
      <c r="H23" s="20">
        <v>2036566.25</v>
      </c>
      <c r="I23" s="20">
        <v>-527.96</v>
      </c>
      <c r="J23" s="20">
        <v>2753476.95</v>
      </c>
      <c r="K23" s="20">
        <v>461099.25</v>
      </c>
      <c r="L23" s="20">
        <v>972692.68</v>
      </c>
      <c r="M23" s="20">
        <v>2566960.15</v>
      </c>
      <c r="N23" s="20">
        <v>597043.62</v>
      </c>
      <c r="O23" s="20">
        <v>190725.45</v>
      </c>
      <c r="P23" s="20">
        <v>157291041.84</v>
      </c>
      <c r="Q23" s="20">
        <v>157624697.84</v>
      </c>
      <c r="R23" s="20"/>
      <c r="S23" s="20"/>
      <c r="T23" s="20">
        <v>3688.97</v>
      </c>
      <c r="U23" s="20">
        <v>-337344.97</v>
      </c>
      <c r="V23" s="20">
        <v>237602037.75</v>
      </c>
    </row>
    <row r="24" spans="1:22" ht="12.75" customHeight="1" x14ac:dyDescent="0.2">
      <c r="A24" s="19" t="s">
        <v>58</v>
      </c>
      <c r="B24" s="20">
        <v>65594404.729999997</v>
      </c>
      <c r="C24" s="20">
        <v>34050807.189999998</v>
      </c>
      <c r="D24" s="20">
        <v>3548030.81</v>
      </c>
      <c r="E24" s="20">
        <v>8225007.0300000003</v>
      </c>
      <c r="F24" s="20">
        <v>8817729.7200000007</v>
      </c>
      <c r="G24" s="20"/>
      <c r="H24" s="20">
        <v>1372783.02</v>
      </c>
      <c r="I24" s="20">
        <v>6.6</v>
      </c>
      <c r="J24" s="20">
        <v>2433691.5</v>
      </c>
      <c r="K24" s="20">
        <v>321095.44</v>
      </c>
      <c r="L24" s="20">
        <v>9958</v>
      </c>
      <c r="M24" s="20">
        <v>6213169.3600000003</v>
      </c>
      <c r="N24" s="20">
        <v>447671.57</v>
      </c>
      <c r="O24" s="20">
        <v>154454.49</v>
      </c>
      <c r="P24" s="20">
        <v>302843482.14999998</v>
      </c>
      <c r="Q24" s="20">
        <v>304836512.5</v>
      </c>
      <c r="R24" s="20"/>
      <c r="S24" s="20"/>
      <c r="T24" s="20">
        <v>13484.25</v>
      </c>
      <c r="U24" s="20">
        <v>-2006514.6</v>
      </c>
      <c r="V24" s="20">
        <v>368437886.88</v>
      </c>
    </row>
    <row r="25" spans="1:22" ht="12.75" customHeight="1" x14ac:dyDescent="0.2">
      <c r="A25" s="19" t="s">
        <v>59</v>
      </c>
      <c r="B25" s="20">
        <v>136985785.16999999</v>
      </c>
      <c r="C25" s="20">
        <v>88811512.739999995</v>
      </c>
      <c r="D25" s="20">
        <v>3402584.56</v>
      </c>
      <c r="E25" s="20">
        <v>12832131.939999999</v>
      </c>
      <c r="F25" s="20">
        <v>14690450.93</v>
      </c>
      <c r="G25" s="20"/>
      <c r="H25" s="20">
        <v>2367634.61</v>
      </c>
      <c r="I25" s="20">
        <v>13147.06</v>
      </c>
      <c r="J25" s="20">
        <v>10186382.609999999</v>
      </c>
      <c r="K25" s="20">
        <v>958228.04</v>
      </c>
      <c r="L25" s="20">
        <v>334103.15000000002</v>
      </c>
      <c r="M25" s="20">
        <v>1870886.32</v>
      </c>
      <c r="N25" s="20">
        <v>1520282.08</v>
      </c>
      <c r="O25" s="20">
        <v>-66558.87</v>
      </c>
      <c r="P25" s="20">
        <v>452713003.87</v>
      </c>
      <c r="Q25" s="20">
        <v>468749967.81</v>
      </c>
      <c r="R25" s="20"/>
      <c r="S25" s="20">
        <v>117338</v>
      </c>
      <c r="T25" s="20">
        <v>117230.35</v>
      </c>
      <c r="U25" s="20">
        <v>-16271532.289999999</v>
      </c>
      <c r="V25" s="20">
        <v>589698789.03999996</v>
      </c>
    </row>
    <row r="26" spans="1:22" ht="12.75" customHeight="1" x14ac:dyDescent="0.2">
      <c r="A26" s="19" t="s">
        <v>60</v>
      </c>
      <c r="B26" s="20">
        <v>1128926518.3</v>
      </c>
      <c r="C26" s="20">
        <v>567130399.40999997</v>
      </c>
      <c r="D26" s="20">
        <v>2596120.4300000002</v>
      </c>
      <c r="E26" s="20">
        <v>149898167.97</v>
      </c>
      <c r="F26" s="20">
        <v>158221556.16999999</v>
      </c>
      <c r="G26" s="20"/>
      <c r="H26" s="20">
        <v>24090249.530000001</v>
      </c>
      <c r="I26" s="20">
        <v>-1772.24</v>
      </c>
      <c r="J26" s="20">
        <v>117173055.19</v>
      </c>
      <c r="K26" s="20">
        <v>5327189.25</v>
      </c>
      <c r="L26" s="20">
        <v>13049088.039999999</v>
      </c>
      <c r="M26" s="20">
        <v>69379445.510000005</v>
      </c>
      <c r="N26" s="20">
        <v>21219628.309999999</v>
      </c>
      <c r="O26" s="20">
        <v>843390.73</v>
      </c>
      <c r="P26" s="20">
        <v>1463544212.9400001</v>
      </c>
      <c r="Q26" s="20">
        <v>1465267308.8</v>
      </c>
      <c r="R26" s="20"/>
      <c r="S26" s="20">
        <v>12550000</v>
      </c>
      <c r="T26" s="20">
        <v>6422.86</v>
      </c>
      <c r="U26" s="20">
        <v>-14279518.720000001</v>
      </c>
      <c r="V26" s="20">
        <v>2592470731.2399998</v>
      </c>
    </row>
    <row r="27" spans="1:22" s="23" customFormat="1" ht="12.75" customHeight="1" x14ac:dyDescent="0.2">
      <c r="A27" s="21" t="s">
        <v>61</v>
      </c>
      <c r="B27" s="22">
        <v>1929766956.3099999</v>
      </c>
      <c r="C27" s="22">
        <v>1022129607.1</v>
      </c>
      <c r="D27" s="22">
        <v>52130932.149999999</v>
      </c>
      <c r="E27" s="22">
        <v>241856940.84</v>
      </c>
      <c r="F27" s="22">
        <v>251362375.31</v>
      </c>
      <c r="G27" s="22"/>
      <c r="H27" s="22">
        <v>41705275.82</v>
      </c>
      <c r="I27" s="22">
        <v>-18436.36</v>
      </c>
      <c r="J27" s="22">
        <v>156786299.34</v>
      </c>
      <c r="K27" s="22">
        <v>10659855.359999999</v>
      </c>
      <c r="L27" s="22">
        <v>19858712.640000001</v>
      </c>
      <c r="M27" s="22">
        <v>102691286.84999999</v>
      </c>
      <c r="N27" s="22">
        <v>28041680.68</v>
      </c>
      <c r="O27" s="22">
        <v>2433673.1800000002</v>
      </c>
      <c r="P27" s="22">
        <v>5032645633.1700001</v>
      </c>
      <c r="Q27" s="22">
        <v>5058690445.0200005</v>
      </c>
      <c r="R27" s="22"/>
      <c r="S27" s="22">
        <v>14591546.9</v>
      </c>
      <c r="T27" s="22">
        <v>873051.64</v>
      </c>
      <c r="U27" s="22">
        <v>-41509410.390000001</v>
      </c>
      <c r="V27" s="22">
        <v>6962412589.4799995</v>
      </c>
    </row>
    <row r="29" spans="1:22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Исполнение</vt:lpstr>
      <vt:lpstr>Темп роста</vt:lpstr>
      <vt:lpstr>Исполнение МБ</vt:lpstr>
      <vt:lpstr>Исполнение!Заголовки_для_печати</vt:lpstr>
      <vt:lpstr>'Темп роста'!Заголовки_для_печати</vt:lpstr>
    </vt:vector>
  </TitlesOfParts>
  <Company>MinFinRM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zinjaev</dc:creator>
  <cp:lastModifiedBy>Ерофеев В. Ф.</cp:lastModifiedBy>
  <cp:lastPrinted>2014-10-23T09:08:38Z</cp:lastPrinted>
  <dcterms:created xsi:type="dcterms:W3CDTF">2014-10-22T13:11:10Z</dcterms:created>
  <dcterms:modified xsi:type="dcterms:W3CDTF">2014-10-23T09:16:12Z</dcterms:modified>
</cp:coreProperties>
</file>